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A\INTERNAL SALE\BANG GIA\MAY\"/>
    </mc:Choice>
  </mc:AlternateContent>
  <bookViews>
    <workbookView xWindow="396" yWindow="96" windowWidth="22020" windowHeight="8472"/>
  </bookViews>
  <sheets>
    <sheet name="Bang gia KMDB " sheetId="1" r:id="rId1"/>
  </sheets>
  <externalReferences>
    <externalReference r:id="rId2"/>
  </externalReferences>
  <definedNames>
    <definedName name="_xlnm._FilterDatabase" localSheetId="0" hidden="1">'Bang gia KMDB '!$A$3:$H$68</definedName>
  </definedNames>
  <calcPr calcId="162913"/>
</workbook>
</file>

<file path=xl/calcChain.xml><?xml version="1.0" encoding="utf-8"?>
<calcChain xmlns="http://schemas.openxmlformats.org/spreadsheetml/2006/main">
  <c r="G54" i="1" l="1"/>
  <c r="G56" i="1"/>
  <c r="G55" i="1"/>
  <c r="F7" i="1" l="1"/>
  <c r="F4" i="1"/>
  <c r="F8" i="1"/>
  <c r="F12" i="1"/>
  <c r="F9" i="1"/>
  <c r="F13" i="1"/>
  <c r="F5" i="1"/>
  <c r="F14" i="1"/>
  <c r="F10" i="1"/>
  <c r="F11" i="1"/>
  <c r="F15" i="1"/>
  <c r="F16" i="1"/>
  <c r="F17" i="1"/>
  <c r="F18" i="1"/>
  <c r="F22" i="1"/>
  <c r="F21" i="1"/>
  <c r="F31" i="1"/>
  <c r="F20" i="1"/>
  <c r="F23" i="1"/>
  <c r="F25" i="1"/>
  <c r="F26" i="1"/>
  <c r="F19" i="1"/>
  <c r="F32" i="1"/>
  <c r="F33" i="1"/>
  <c r="F24" i="1"/>
  <c r="F27" i="1"/>
  <c r="F28" i="1"/>
  <c r="F29" i="1"/>
  <c r="F30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5" i="1"/>
  <c r="F50" i="1"/>
  <c r="F51" i="1"/>
  <c r="F52" i="1"/>
  <c r="F34" i="1"/>
  <c r="F53" i="1"/>
  <c r="F57" i="1"/>
  <c r="F58" i="1"/>
  <c r="F59" i="1"/>
  <c r="F60" i="1"/>
  <c r="F61" i="1"/>
  <c r="F62" i="1"/>
  <c r="F63" i="1"/>
  <c r="F64" i="1"/>
  <c r="F65" i="1"/>
  <c r="F66" i="1"/>
  <c r="F67" i="1"/>
  <c r="F68" i="1"/>
  <c r="F6" i="1"/>
  <c r="E7" i="1"/>
  <c r="E4" i="1"/>
  <c r="E8" i="1"/>
  <c r="E12" i="1"/>
  <c r="E9" i="1"/>
  <c r="E13" i="1"/>
  <c r="E5" i="1"/>
  <c r="E14" i="1"/>
  <c r="E10" i="1"/>
  <c r="E11" i="1"/>
  <c r="E15" i="1"/>
  <c r="E16" i="1"/>
  <c r="E17" i="1"/>
  <c r="E18" i="1"/>
  <c r="E22" i="1"/>
  <c r="E21" i="1"/>
  <c r="E31" i="1"/>
  <c r="E20" i="1"/>
  <c r="E23" i="1"/>
  <c r="E25" i="1"/>
  <c r="E26" i="1"/>
  <c r="E19" i="1"/>
  <c r="E32" i="1"/>
  <c r="E33" i="1"/>
  <c r="E24" i="1"/>
  <c r="E27" i="1"/>
  <c r="E28" i="1"/>
  <c r="E29" i="1"/>
  <c r="E30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5" i="1"/>
  <c r="E50" i="1"/>
  <c r="E51" i="1"/>
  <c r="E52" i="1"/>
  <c r="E34" i="1"/>
  <c r="E53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G68" i="1" l="1"/>
  <c r="G64" i="1"/>
  <c r="G60" i="1"/>
  <c r="G53" i="1"/>
  <c r="G50" i="1"/>
  <c r="G47" i="1"/>
  <c r="G43" i="1"/>
  <c r="G39" i="1"/>
  <c r="G30" i="1"/>
  <c r="G24" i="1"/>
  <c r="G26" i="1"/>
  <c r="G31" i="1"/>
  <c r="G17" i="1"/>
  <c r="G9" i="1"/>
  <c r="G10" i="1"/>
  <c r="G37" i="1"/>
  <c r="G32" i="1"/>
  <c r="G23" i="1"/>
  <c r="G22" i="1"/>
  <c r="G5" i="1"/>
  <c r="G7" i="1"/>
  <c r="G12" i="1"/>
  <c r="G65" i="1"/>
  <c r="G61" i="1"/>
  <c r="G57" i="1"/>
  <c r="G51" i="1"/>
  <c r="G48" i="1"/>
  <c r="G44" i="1"/>
  <c r="G40" i="1"/>
  <c r="G36" i="1"/>
  <c r="G27" i="1"/>
  <c r="G19" i="1"/>
  <c r="G20" i="1"/>
  <c r="G18" i="1"/>
  <c r="G11" i="1"/>
  <c r="G13" i="1"/>
  <c r="G4" i="1"/>
  <c r="G28" i="1"/>
  <c r="G15" i="1"/>
  <c r="G67" i="1"/>
  <c r="G63" i="1"/>
  <c r="G59" i="1"/>
  <c r="G34" i="1"/>
  <c r="G35" i="1"/>
  <c r="G46" i="1"/>
  <c r="G42" i="1"/>
  <c r="G38" i="1"/>
  <c r="G29" i="1"/>
  <c r="G33" i="1"/>
  <c r="G25" i="1"/>
  <c r="G21" i="1"/>
  <c r="G16" i="1"/>
  <c r="G14" i="1"/>
  <c r="G66" i="1"/>
  <c r="G62" i="1"/>
  <c r="G58" i="1"/>
  <c r="G52" i="1"/>
  <c r="G49" i="1"/>
  <c r="G45" i="1"/>
  <c r="G41" i="1"/>
  <c r="G8" i="1"/>
  <c r="G6" i="1"/>
</calcChain>
</file>

<file path=xl/sharedStrings.xml><?xml version="1.0" encoding="utf-8"?>
<sst xmlns="http://schemas.openxmlformats.org/spreadsheetml/2006/main" count="215" uniqueCount="149">
  <si>
    <t>Ngành hàng</t>
  </si>
  <si>
    <t>Model</t>
  </si>
  <si>
    <t>Mô tả</t>
  </si>
  <si>
    <t>% Discount</t>
  </si>
  <si>
    <t>Giá bán lẻ</t>
  </si>
  <si>
    <t>Giá nội bộ</t>
  </si>
  <si>
    <t>TIVI</t>
  </si>
  <si>
    <t>TỦ LẠNH</t>
  </si>
  <si>
    <t>MÁY GIẶT</t>
  </si>
  <si>
    <t>RT35K5982DX/SV</t>
  </si>
  <si>
    <t>RT38K5982SL/SV</t>
  </si>
  <si>
    <t>WA10J5750SG/SV</t>
  </si>
  <si>
    <t>MÁY LỌC KHÔNG KHÍ</t>
  </si>
  <si>
    <t>WD10K6410OS/SV</t>
  </si>
  <si>
    <t xml:space="preserve">Tủ lạnh hai cửa Twin Cooling Plus 375L </t>
  </si>
  <si>
    <t>Tủ lạnh hai cửa Twin Cooling Plus 394L</t>
  </si>
  <si>
    <t>MÁY HÚT BỤI</t>
  </si>
  <si>
    <t>Máy giặt cửa trên Activ Dualwash 10kg</t>
  </si>
  <si>
    <t xml:space="preserve">Máy giặt cửa trước AddWash 10.5kg </t>
  </si>
  <si>
    <t>AX40R3030WM/SV</t>
  </si>
  <si>
    <t>WW90K54E0UX/SV</t>
  </si>
  <si>
    <t>WW90K54E0UW/SV</t>
  </si>
  <si>
    <t>RT38K5930DX/SV</t>
  </si>
  <si>
    <t>WA10J5710SG/SV</t>
  </si>
  <si>
    <t>WW10K54E0UW/SV</t>
  </si>
  <si>
    <t>WW90K44G0YW/SV</t>
  </si>
  <si>
    <t xml:space="preserve">Tủ lạnh Samsung Inverter 380 lít </t>
  </si>
  <si>
    <t xml:space="preserve">Máy giặt cửa trước AddWash 9kg </t>
  </si>
  <si>
    <t xml:space="preserve">Máy giặt Samsung Inverter 9 Kg </t>
  </si>
  <si>
    <t>Note</t>
  </si>
  <si>
    <t>UA58TU7000KXXV</t>
  </si>
  <si>
    <t>UA55TU8500KXXV</t>
  </si>
  <si>
    <t>AX40R3020WU/SV</t>
  </si>
  <si>
    <t>ĐIỀU HÒA</t>
  </si>
  <si>
    <t>UA43RU7200KXXV</t>
  </si>
  <si>
    <t>UA49N5500AKXXV</t>
  </si>
  <si>
    <t>Smart TV 4K UHD 43 inch RU7200</t>
  </si>
  <si>
    <t>Smart TV FHD 49 inch N5500</t>
  </si>
  <si>
    <t>F-AR13TYHYCW20</t>
  </si>
  <si>
    <t>AX34R3020WW/SV</t>
  </si>
  <si>
    <t>Máy lọc không khí AX34R3020WW/SV</t>
  </si>
  <si>
    <t>UA55RU7300KXXV</t>
  </si>
  <si>
    <t>QA43Q65RAKXXV</t>
  </si>
  <si>
    <t>UA49RU7300KXXV</t>
  </si>
  <si>
    <t>RS64R5101SL/SV</t>
  </si>
  <si>
    <t>RT22FARBDSA/SV</t>
  </si>
  <si>
    <t>RT19M300BGS/SV</t>
  </si>
  <si>
    <t>RS62R5001B4/SV</t>
  </si>
  <si>
    <t>RT32K5930DX/SV</t>
  </si>
  <si>
    <t>RT38K5982BS/SV</t>
  </si>
  <si>
    <t>RT50K6631BS/SV</t>
  </si>
  <si>
    <t>RT58K7100BS/SV</t>
  </si>
  <si>
    <t>WA90M5120SG/SV</t>
  </si>
  <si>
    <t>WA90M5120SW/SV</t>
  </si>
  <si>
    <t>WW10K44G0YW/SV</t>
  </si>
  <si>
    <t>WW80J54E0BX/SV</t>
  </si>
  <si>
    <t>WW80J52G0KW/SV</t>
  </si>
  <si>
    <t>WW80K52E0WW/SV</t>
  </si>
  <si>
    <t>WW85K54E0UX/SV</t>
  </si>
  <si>
    <t>WW90J54E0BX/SV</t>
  </si>
  <si>
    <t>DV90M5200QW/SV</t>
  </si>
  <si>
    <t>AX60R5080WD/SV</t>
  </si>
  <si>
    <t>LÒ VI SÓNG</t>
  </si>
  <si>
    <t>F-AR18TYHYCW20</t>
  </si>
  <si>
    <t>Máy điều hòa Digital Inverter 12000 BTu/h</t>
  </si>
  <si>
    <t>Máy điều hòa Digital Inverter 18000 BTu/h</t>
  </si>
  <si>
    <t>Smart TV màn hình cong 4K UHD 49 inch RU7300</t>
  </si>
  <si>
    <t>Smart TV màn hình cong 4K UHD 55 inch RU7300</t>
  </si>
  <si>
    <t>Smart TV 4K QLED 43 inch Q65R 2019</t>
  </si>
  <si>
    <t xml:space="preserve">Smart TV Crystal 4K UHD 58 inch TU7000 2020 </t>
  </si>
  <si>
    <t>Smart TV Crystal 4K UHD 55 inch TU8500 2020</t>
  </si>
  <si>
    <t>Tủ lạnh Side by Side 660L (RS64R5101SLSV)</t>
  </si>
  <si>
    <t xml:space="preserve">Tủ lạnh hai cửa Digital Inverter 243L </t>
  </si>
  <si>
    <t>Tủ lạnh hai cửa Digital Inverter 216L</t>
  </si>
  <si>
    <t>Tủ Lạnh SBS Samsung Inverter RS62R5001B4/SV - 647 lít</t>
  </si>
  <si>
    <t>Tủ lạnh hai cửa Twin Cooling Plus 327L</t>
  </si>
  <si>
    <t xml:space="preserve">Tủ lạnh hai cửa Twin Cooling Plus 514L </t>
  </si>
  <si>
    <t>Máy giặt cửa trên 9kg</t>
  </si>
  <si>
    <t>Máy giặt Samsung 9kg</t>
  </si>
  <si>
    <t>Máy giặt Samsung Inverter 10 Kg</t>
  </si>
  <si>
    <t>Máy giặt cửa trước AddWash 10kg</t>
  </si>
  <si>
    <t xml:space="preserve">Máy giặt cửa trước Digital Inverter 8kg </t>
  </si>
  <si>
    <t xml:space="preserve">Máy giặt cửa trước AddWash 8kg </t>
  </si>
  <si>
    <t xml:space="preserve">Máy giặt cửa trước AddWash 8.5kg </t>
  </si>
  <si>
    <t>Máy giặt cửa trước Digital Inverter 9kg</t>
  </si>
  <si>
    <t>Máy lọc không khí AX40R3020WU/SV</t>
  </si>
  <si>
    <t xml:space="preserve">Máy lọc không khí AX40R3030WM/SV </t>
  </si>
  <si>
    <t>Máy lọc không khí AX60R5080WD/SV</t>
  </si>
  <si>
    <t>Tủ lạnh hai cửa Twin Cooling Plus 594L</t>
  </si>
  <si>
    <t>Tủ lạnh hai cửa Ngăn Đông Dưới 307L</t>
  </si>
  <si>
    <t>UA70RU7200KXXV</t>
  </si>
  <si>
    <t>Smart TV 4K UHD 70 inch RU7200</t>
  </si>
  <si>
    <t>UA50RU7200KXXV</t>
  </si>
  <si>
    <t>Smart TV 4K UHD 50 inch RU7200</t>
  </si>
  <si>
    <t>RS62R5001M9/SV</t>
  </si>
  <si>
    <t>WA82M5110SG/SV</t>
  </si>
  <si>
    <t>VC18M21M0VN/SV</t>
  </si>
  <si>
    <t>Máy giặt cửa trên 8.2kg</t>
  </si>
  <si>
    <t>Máy hút bụi dạng hộp</t>
  </si>
  <si>
    <r>
      <t xml:space="preserve">                                          </t>
    </r>
    <r>
      <rPr>
        <b/>
        <sz val="20"/>
        <color rgb="FF00B050"/>
        <rFont val="Times New Roman"/>
        <family val="1"/>
      </rPr>
      <t>Số lượng có hạn</t>
    </r>
    <r>
      <rPr>
        <b/>
        <sz val="20"/>
        <rFont val="Times New Roman"/>
        <family val="1"/>
      </rPr>
      <t xml:space="preserve">-MIỄN PHÍ giao hàng toàn quốc và MIỄN PHÍ lắp đặt 1 số mặt hàng </t>
    </r>
  </si>
  <si>
    <t>WA85J5712SG/SV</t>
  </si>
  <si>
    <t>WA90J5710SG/SV</t>
  </si>
  <si>
    <t>Máy giặt cửa trên Activ Dualwash 8.5kg</t>
  </si>
  <si>
    <t>WW90J54E0BW/SV</t>
  </si>
  <si>
    <t>Số lượng có hạn</t>
  </si>
  <si>
    <t>UA50TU8000KXXV</t>
  </si>
  <si>
    <t>UA55RU7250KXXV</t>
  </si>
  <si>
    <t>UA55TU8100KXXV</t>
  </si>
  <si>
    <t>QA43LS05TAKXXV</t>
  </si>
  <si>
    <t>QA55LS01TAKXXV</t>
  </si>
  <si>
    <t>QA65LS03TAKXXV</t>
  </si>
  <si>
    <t>RB30N4180B1/SV</t>
  </si>
  <si>
    <t>RT29K5532S8/SV</t>
  </si>
  <si>
    <t>RT32K5932S8/SV</t>
  </si>
  <si>
    <t>MG23K3575AS/SV</t>
  </si>
  <si>
    <t>VC18M2120SB/SV</t>
  </si>
  <si>
    <t>VC18M3130V1/SV</t>
  </si>
  <si>
    <t>VC21K5170HG/SV</t>
  </si>
  <si>
    <t>VCC8836V36/XSV</t>
  </si>
  <si>
    <t>VCC8835V37/XSV</t>
  </si>
  <si>
    <t>VS03R6523J1/SV</t>
  </si>
  <si>
    <t>Chỉ có hàng ở khu vực Miền Nam</t>
  </si>
  <si>
    <t>Smart TV 4K UHD 55 inch RU7250</t>
  </si>
  <si>
    <t>Smart TV Crystal UHD 4K 50 inch TU8000 2020</t>
  </si>
  <si>
    <t xml:space="preserve">Smart TV Crystal UHD 4K 55 inch TU8100 2020 </t>
  </si>
  <si>
    <t xml:space="preserve">Smart TV 4K The Sero 43 inch LS05T 2020 </t>
  </si>
  <si>
    <t>Smart TV 4K The Serif 55 inch LSO1T 2020</t>
  </si>
  <si>
    <t>The Frame 2020 65 inch</t>
  </si>
  <si>
    <t xml:space="preserve">Tủ lạnh hai cửa Twin Cooling Plus 308L </t>
  </si>
  <si>
    <t>Tủ lạnh Samsung Inverter 647 lít RS62R5001M9/SV</t>
  </si>
  <si>
    <t xml:space="preserve">Máy giặt cửa trước Digital Inverter 9kg </t>
  </si>
  <si>
    <t xml:space="preserve">Máy giặt cửa trên Activ Dualwash 9kg </t>
  </si>
  <si>
    <t>Máy sấy Heatpump 9 kg (DV90M5200QW)</t>
  </si>
  <si>
    <t xml:space="preserve">Lò vi sóng tráng men Dòng nướng </t>
  </si>
  <si>
    <t xml:space="preserve">Máy hút bụi dạng hộp </t>
  </si>
  <si>
    <t>Máy hút bụi không dùng túi Rambo</t>
  </si>
  <si>
    <t xml:space="preserve">Máy hút bụi không dùng túi Rambo </t>
  </si>
  <si>
    <t>Máy hút bụi không dây 3 trong 1</t>
  </si>
  <si>
    <t>F-AR10TYGCDW20</t>
  </si>
  <si>
    <t>Máy điều hòa Digital Inverter Wind-Free 9,400 BTu/h</t>
  </si>
  <si>
    <t>BẢNG GIÁ KMĐB SALE MÊ LY - ƯU ĐÃI NHƯ Ý ĐẾN 50%</t>
  </si>
  <si>
    <t>Quà tặng ưu đãi đặc biệt gồm:</t>
  </si>
  <si>
    <t>(1): Tặng điện thoại Samsung Galaxy A20s cho 40 đơn hàng đầu tiên mua tủ lạnh, máy giặt từ 15 triệu trở lên</t>
  </si>
  <si>
    <t>(2): Nhập mã HST5: Từ 08-15/05</t>
  </si>
  <si>
    <t xml:space="preserve">                               + Giảm thêm 300k đối với đơn hàngđiện tử, điện lạnh từ 5 triệu trở lên</t>
  </si>
  <si>
    <t xml:space="preserve">                                 + Giảm thêm 500k đối với đơn hàngđiện tử, điện lạnh từ 15 triệu trở lên</t>
  </si>
  <si>
    <t xml:space="preserve">                                    + Giảm thêm 1 triệu đối với đơn hàngđiện tử, điện lạnh từ 25 triệu trở lên</t>
  </si>
  <si>
    <t>(3): Trả góp 0% lãi suất qua thẻ tín dụng cho các sản phẩm điện tử, điện lạnh từ 5 triệu trở lên</t>
  </si>
  <si>
    <t>(4): Tặng 2 hạn mức mua Tivi, 1 hạn mức mua Tủ Lạnh, Máy giặt, Máy lọc không khí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</si>
</sst>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20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20"/>
      <color rgb="FF00B050"/>
      <name val="Times New Roman"/>
      <family val="1"/>
    </font>
    <font>
      <sz val="10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15"/>
      <color rgb="FFFF0000"/>
      <name val="Times New Roman"/>
      <family val="1"/>
    </font>
    <font>
      <b/>
      <sz val="30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theme="3" tint="0.59996337778862885"/>
      </left>
      <right style="dashed">
        <color theme="3" tint="0.59996337778862885"/>
      </right>
      <top style="dashed">
        <color theme="3" tint="0.59996337778862885"/>
      </top>
      <bottom style="dashed">
        <color theme="3" tint="0.59996337778862885"/>
      </bottom>
      <diagonal/>
    </border>
    <border>
      <left style="dashed">
        <color theme="3" tint="0.59996337778862885"/>
      </left>
      <right style="dashed">
        <color theme="3" tint="0.59996337778862885"/>
      </right>
      <top/>
      <bottom/>
      <diagonal/>
    </border>
    <border>
      <left style="dashed">
        <color theme="3" tint="0.59996337778862885"/>
      </left>
      <right style="dashed">
        <color theme="3" tint="0.59996337778862885"/>
      </right>
      <top/>
      <bottom style="dashed">
        <color theme="3" tint="0.59996337778862885"/>
      </bottom>
      <diagonal/>
    </border>
    <border>
      <left/>
      <right/>
      <top/>
      <bottom style="thin">
        <color auto="1"/>
      </bottom>
      <diagonal/>
    </border>
    <border>
      <left style="dashed">
        <color theme="3" tint="0.59996337778862885"/>
      </left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 style="dashed">
        <color theme="3" tint="0.59996337778862885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4" fontId="11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64" fontId="2" fillId="0" borderId="4" xfId="2" applyNumberFormat="1" applyFont="1" applyFill="1" applyBorder="1" applyAlignment="1">
      <alignment horizontal="center" vertical="center"/>
    </xf>
    <xf numFmtId="164" fontId="10" fillId="0" borderId="4" xfId="2" applyNumberFormat="1" applyFont="1" applyFill="1" applyBorder="1" applyAlignment="1">
      <alignment horizontal="center" vertical="center" wrapText="1"/>
    </xf>
    <xf numFmtId="164" fontId="13" fillId="0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15" fillId="0" borderId="2" xfId="2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3" xfId="2" applyNumberFormat="1" applyFont="1" applyFill="1" applyBorder="1" applyAlignment="1">
      <alignment horizontal="center" vertical="center"/>
    </xf>
    <xf numFmtId="164" fontId="14" fillId="0" borderId="4" xfId="2" applyNumberFormat="1" applyFont="1" applyFill="1" applyBorder="1" applyAlignment="1">
      <alignment horizontal="center" vertical="center"/>
    </xf>
    <xf numFmtId="164" fontId="14" fillId="0" borderId="6" xfId="2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</cellXfs>
  <cellStyles count="3">
    <cellStyle name="Comma" xfId="2" builtinId="3"/>
    <cellStyle name="Normal" xfId="0" builtinId="0"/>
    <cellStyle name="Percent" xfId="1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%20list%20CE%20in%20May%20(ACAC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Thang 5"/>
    </sheetNames>
    <sheetDataSet>
      <sheetData sheetId="0">
        <row r="1">
          <cell r="B1" t="str">
            <v>Sản phẩm</v>
          </cell>
          <cell r="C1" t="str">
            <v>Mô tả</v>
          </cell>
          <cell r="D1" t="str">
            <v>Màu sắc</v>
          </cell>
          <cell r="E1" t="str">
            <v>Giá bán lẻ(+VAT)</v>
          </cell>
          <cell r="F1" t="str">
            <v>% giảm giá (FAC)</v>
          </cell>
          <cell r="G1" t="str">
            <v>Giá nội bộ(+VAT)</v>
          </cell>
        </row>
        <row r="2">
          <cell r="B2" t="str">
            <v>HW-Q60R/XV</v>
          </cell>
          <cell r="C2" t="str">
            <v>Loa thanh HW-Q60R</v>
          </cell>
          <cell r="D2" t="str">
            <v>Đen</v>
          </cell>
          <cell r="E2">
            <v>9989999.8000000007</v>
          </cell>
          <cell r="F2">
            <v>0.3</v>
          </cell>
          <cell r="G2">
            <v>6992999.8600000003</v>
          </cell>
        </row>
        <row r="3">
          <cell r="B3" t="str">
            <v>HW-Q70R/XV</v>
          </cell>
          <cell r="C3" t="str">
            <v>Loa thanh 3.1.2ch HW-Q70R</v>
          </cell>
          <cell r="D3" t="str">
            <v>Đen</v>
          </cell>
          <cell r="E3">
            <v>14990000.300000001</v>
          </cell>
          <cell r="F3">
            <v>0.3</v>
          </cell>
          <cell r="G3">
            <v>10493000.209999999</v>
          </cell>
        </row>
        <row r="4">
          <cell r="B4" t="str">
            <v>HW-Q90R/XV</v>
          </cell>
          <cell r="C4" t="str">
            <v>Loa Thanh Samsung HW-Q90R/XV</v>
          </cell>
          <cell r="D4" t="str">
            <v>Đen</v>
          </cell>
          <cell r="E4">
            <v>29989999.600000001</v>
          </cell>
          <cell r="F4">
            <v>0.3</v>
          </cell>
          <cell r="G4">
            <v>20992999.719999999</v>
          </cell>
        </row>
        <row r="5">
          <cell r="B5" t="str">
            <v>HW-R550/XV</v>
          </cell>
          <cell r="C5" t="str">
            <v>Loa thanh HW-R550</v>
          </cell>
          <cell r="D5" t="str">
            <v>Đen</v>
          </cell>
          <cell r="E5">
            <v>5290000.1000000006</v>
          </cell>
          <cell r="F5">
            <v>0.3</v>
          </cell>
          <cell r="G5">
            <v>3703000.0700000003</v>
          </cell>
        </row>
        <row r="6">
          <cell r="B6" t="str">
            <v>HW-R650/XV</v>
          </cell>
          <cell r="C6" t="str">
            <v>Loa thanh HW-R650</v>
          </cell>
          <cell r="D6" t="str">
            <v>Đen</v>
          </cell>
          <cell r="E6">
            <v>7290000.3000000007</v>
          </cell>
          <cell r="F6">
            <v>0.3</v>
          </cell>
          <cell r="G6">
            <v>5103000.21</v>
          </cell>
        </row>
        <row r="7">
          <cell r="B7" t="str">
            <v>MX-T50/XV</v>
          </cell>
          <cell r="C7" t="str">
            <v>Loa tháp MX-T50/XV</v>
          </cell>
          <cell r="D7" t="str">
            <v>Đen</v>
          </cell>
          <cell r="E7">
            <v>7989999.6000000006</v>
          </cell>
          <cell r="F7">
            <v>0.2</v>
          </cell>
          <cell r="G7">
            <v>6391999.6800000006</v>
          </cell>
        </row>
        <row r="8">
          <cell r="B8" t="str">
            <v>MX-T70/XV</v>
          </cell>
          <cell r="C8" t="str">
            <v>Loa tháp MX-T70/XV</v>
          </cell>
          <cell r="D8" t="str">
            <v>Đen</v>
          </cell>
          <cell r="E8">
            <v>10989999.9</v>
          </cell>
          <cell r="F8">
            <v>0.2</v>
          </cell>
          <cell r="G8">
            <v>8791999.9199999999</v>
          </cell>
        </row>
        <row r="9">
          <cell r="B9" t="str">
            <v>UA32N4000AKXXV</v>
          </cell>
          <cell r="C9" t="str">
            <v>TV HD 32 inch N4000</v>
          </cell>
          <cell r="D9" t="str">
            <v>đen</v>
          </cell>
          <cell r="E9">
            <v>5899999.6000000006</v>
          </cell>
          <cell r="F9">
            <v>0.17</v>
          </cell>
          <cell r="G9">
            <v>4896999.6680000005</v>
          </cell>
        </row>
        <row r="10">
          <cell r="B10" t="str">
            <v>UA32N4300AKXXV</v>
          </cell>
          <cell r="C10" t="str">
            <v>Smart TV HD 32 inch N4300</v>
          </cell>
          <cell r="D10" t="str">
            <v>đen</v>
          </cell>
          <cell r="E10">
            <v>6600000.0000000009</v>
          </cell>
          <cell r="F10">
            <v>0.22</v>
          </cell>
          <cell r="G10">
            <v>5148000.0000000009</v>
          </cell>
        </row>
        <row r="11">
          <cell r="B11" t="str">
            <v>UA32T4300AKXXV</v>
          </cell>
          <cell r="C11" t="str">
            <v>Smart TV HD 32 inch T4300 2020</v>
          </cell>
          <cell r="D11" t="str">
            <v>Đen</v>
          </cell>
          <cell r="E11">
            <v>6400000.2000000002</v>
          </cell>
          <cell r="F11">
            <v>0.16</v>
          </cell>
          <cell r="G11">
            <v>5376000.1679999996</v>
          </cell>
        </row>
        <row r="12">
          <cell r="B12" t="str">
            <v>UA40J5250DKXXV</v>
          </cell>
          <cell r="C12" t="str">
            <v>Smart TV Full HD 40 inch J5250</v>
          </cell>
          <cell r="D12" t="str">
            <v>Đen</v>
          </cell>
          <cell r="E12">
            <v>8600000.2000000011</v>
          </cell>
          <cell r="F12">
            <v>0.25</v>
          </cell>
          <cell r="G12">
            <v>6450000.1500000004</v>
          </cell>
        </row>
        <row r="13">
          <cell r="B13" t="str">
            <v>QA43LS05TAKXXV</v>
          </cell>
          <cell r="C13" t="str">
            <v xml:space="preserve">Smart TV 4K The Sero 43 inch LS05T 2020 </v>
          </cell>
          <cell r="D13" t="str">
            <v>Đen</v>
          </cell>
          <cell r="E13">
            <v>28899999.700000003</v>
          </cell>
          <cell r="F13">
            <v>0.3</v>
          </cell>
          <cell r="G13">
            <v>20229999.789999999</v>
          </cell>
        </row>
        <row r="14">
          <cell r="B14" t="str">
            <v>QA43Q65RAKXXV</v>
          </cell>
          <cell r="C14" t="str">
            <v>Smart TV 4K QLED 43 inch Q65R 2019</v>
          </cell>
          <cell r="D14" t="str">
            <v>Đen</v>
          </cell>
          <cell r="E14">
            <v>17400000.200000003</v>
          </cell>
          <cell r="F14">
            <v>0.4</v>
          </cell>
          <cell r="G14">
            <v>10440000.120000001</v>
          </cell>
        </row>
        <row r="15">
          <cell r="B15" t="str">
            <v>QA43Q65TAKXXV</v>
          </cell>
          <cell r="C15" t="str">
            <v>Smart TV 4K QLED 43 inch Q65T 2020</v>
          </cell>
          <cell r="D15" t="str">
            <v>Đen</v>
          </cell>
          <cell r="E15">
            <v>16899999.600000001</v>
          </cell>
          <cell r="F15">
            <v>0.16</v>
          </cell>
          <cell r="G15">
            <v>14195999.664000001</v>
          </cell>
        </row>
        <row r="16">
          <cell r="B16" t="str">
            <v>QA49Q65RAKXXV</v>
          </cell>
          <cell r="C16" t="str">
            <v>Smart TV 4K QLED 49 inch Q65R 2019</v>
          </cell>
          <cell r="D16" t="str">
            <v>Đen</v>
          </cell>
          <cell r="E16">
            <v>23900000.300000001</v>
          </cell>
          <cell r="F16">
            <v>0.4</v>
          </cell>
          <cell r="G16">
            <v>14340000.18</v>
          </cell>
        </row>
        <row r="17">
          <cell r="B17" t="str">
            <v>QA49Q80TAKXXV</v>
          </cell>
          <cell r="C17" t="str">
            <v>Smart TV 4K QLED 49 inch Q80T 2020</v>
          </cell>
          <cell r="D17" t="str">
            <v>Đen</v>
          </cell>
          <cell r="E17">
            <v>27899999.600000001</v>
          </cell>
          <cell r="F17">
            <v>0.16</v>
          </cell>
          <cell r="G17">
            <v>23435999.664000001</v>
          </cell>
        </row>
        <row r="18">
          <cell r="B18" t="str">
            <v>UA43N5500AKXXV</v>
          </cell>
          <cell r="C18" t="str">
            <v>Smart TV FHD 43 inch N5500</v>
          </cell>
          <cell r="D18" t="str">
            <v>Đen</v>
          </cell>
          <cell r="E18">
            <v>9400000.5</v>
          </cell>
          <cell r="F18">
            <v>0.23</v>
          </cell>
          <cell r="G18">
            <v>7238000.3849999998</v>
          </cell>
        </row>
        <row r="19">
          <cell r="B19" t="str">
            <v>UA43RU7200KXXV</v>
          </cell>
          <cell r="C19" t="str">
            <v>Smart TV 4K UHD 43 inch RU7200</v>
          </cell>
          <cell r="D19" t="str">
            <v>Màu Đen</v>
          </cell>
          <cell r="E19">
            <v>12900000.300000001</v>
          </cell>
          <cell r="F19">
            <v>0.35</v>
          </cell>
          <cell r="G19">
            <v>8385000.1950000012</v>
          </cell>
        </row>
        <row r="20">
          <cell r="B20" t="str">
            <v>UA43T6000AKXXV</v>
          </cell>
          <cell r="C20" t="str">
            <v>Smart TV Full HD 43 inch T6000 2020</v>
          </cell>
          <cell r="D20" t="str">
            <v>Đen</v>
          </cell>
          <cell r="E20">
            <v>8899999.9000000004</v>
          </cell>
          <cell r="F20">
            <v>0.16</v>
          </cell>
          <cell r="G20">
            <v>7475999.9160000002</v>
          </cell>
        </row>
        <row r="21">
          <cell r="B21" t="str">
            <v>UA43T6500AKXXV</v>
          </cell>
          <cell r="C21" t="str">
            <v>Smart TV Full HD 43 inch T6500 2020</v>
          </cell>
          <cell r="D21" t="str">
            <v>Đen</v>
          </cell>
          <cell r="E21">
            <v>9400000.5</v>
          </cell>
          <cell r="F21">
            <v>0.16</v>
          </cell>
          <cell r="G21">
            <v>7896000.4199999999</v>
          </cell>
        </row>
        <row r="22">
          <cell r="B22" t="str">
            <v>UA43TU7000KXXV</v>
          </cell>
          <cell r="C22" t="str">
            <v>Smart TV Crystal UHD 4K 43 inch TU7000 2020</v>
          </cell>
          <cell r="D22" t="str">
            <v>Đen</v>
          </cell>
          <cell r="E22">
            <v>10900000.100000001</v>
          </cell>
          <cell r="F22">
            <v>0.16</v>
          </cell>
          <cell r="G22">
            <v>9156000.0840000007</v>
          </cell>
        </row>
        <row r="23">
          <cell r="B23" t="str">
            <v>UA43TU8000KXXV</v>
          </cell>
          <cell r="C23" t="str">
            <v>Smart TV Crystal UHD 4K 43 inch TU8000 2020</v>
          </cell>
          <cell r="D23" t="str">
            <v>Đen</v>
          </cell>
          <cell r="E23">
            <v>11900000.200000001</v>
          </cell>
          <cell r="F23">
            <v>0.17</v>
          </cell>
          <cell r="G23">
            <v>9877000.1660000011</v>
          </cell>
        </row>
        <row r="24">
          <cell r="B24" t="str">
            <v>UA43TU8100KXXV</v>
          </cell>
          <cell r="C24" t="str">
            <v>Smart TV Crystal UHD 4K 43 inch TU8100 2020</v>
          </cell>
          <cell r="D24" t="str">
            <v>Đen</v>
          </cell>
          <cell r="E24">
            <v>11900000.200000001</v>
          </cell>
          <cell r="F24">
            <v>0.16</v>
          </cell>
          <cell r="G24">
            <v>9996000.1680000015</v>
          </cell>
        </row>
        <row r="25">
          <cell r="B25" t="str">
            <v>UA43TU8500KXXV</v>
          </cell>
          <cell r="C25" t="str">
            <v>Smart TV Crystal 4K UHD 43 inch TU8500 2020</v>
          </cell>
          <cell r="D25" t="str">
            <v>Đen</v>
          </cell>
          <cell r="E25">
            <v>13399999.800000001</v>
          </cell>
          <cell r="F25">
            <v>0.16</v>
          </cell>
          <cell r="G25">
            <v>11255999.832</v>
          </cell>
        </row>
        <row r="26">
          <cell r="B26" t="str">
            <v>UA49N5500AKXXV</v>
          </cell>
          <cell r="C26" t="str">
            <v>Smart TV FHD 49 inch N5500</v>
          </cell>
          <cell r="D26" t="str">
            <v>Đen</v>
          </cell>
          <cell r="E26">
            <v>12900000.300000001</v>
          </cell>
          <cell r="F26">
            <v>0.35</v>
          </cell>
          <cell r="G26">
            <v>8385000.1950000012</v>
          </cell>
        </row>
        <row r="27">
          <cell r="B27" t="str">
            <v>UA49RU7300KXXV</v>
          </cell>
          <cell r="C27" t="str">
            <v>Smart TV màn hình cong 4K UHD 49 inch RU7300</v>
          </cell>
          <cell r="D27" t="str">
            <v>Màu Đen</v>
          </cell>
          <cell r="E27">
            <v>17899999.700000003</v>
          </cell>
          <cell r="F27">
            <v>0.5</v>
          </cell>
          <cell r="G27">
            <v>8949999.8500000015</v>
          </cell>
        </row>
        <row r="28">
          <cell r="B28" t="str">
            <v>QA50Q65TAKXXV</v>
          </cell>
          <cell r="C28" t="str">
            <v>Smart TV 4K QLED 50 inch Q65T 2020</v>
          </cell>
          <cell r="D28" t="str">
            <v>Đen</v>
          </cell>
          <cell r="E28">
            <v>21900000.100000001</v>
          </cell>
          <cell r="F28">
            <v>0.17</v>
          </cell>
          <cell r="G28">
            <v>18177000.083000001</v>
          </cell>
        </row>
        <row r="29">
          <cell r="B29" t="str">
            <v>UA50RU7200KXXV</v>
          </cell>
          <cell r="C29" t="str">
            <v>Smart TV 4K UHD 50 inch RU7200</v>
          </cell>
          <cell r="D29" t="str">
            <v>Màu Đen</v>
          </cell>
          <cell r="E29">
            <v>16899999.600000001</v>
          </cell>
          <cell r="F29">
            <v>0.47</v>
          </cell>
          <cell r="G29">
            <v>8956999.7880000006</v>
          </cell>
        </row>
        <row r="30">
          <cell r="B30" t="str">
            <v>UA50RU7250KXXV</v>
          </cell>
          <cell r="C30" t="str">
            <v>Smart TV 4K UHD 50 inch RU7250</v>
          </cell>
          <cell r="D30" t="str">
            <v>Trắng</v>
          </cell>
          <cell r="E30">
            <v>16899999.600000001</v>
          </cell>
          <cell r="F30">
            <v>0.17</v>
          </cell>
          <cell r="G30">
            <v>14026999.668000001</v>
          </cell>
        </row>
        <row r="31">
          <cell r="B31" t="str">
            <v>UA50TU7000KXXV</v>
          </cell>
          <cell r="C31" t="str">
            <v>Smart TV Crystal UHD 4K 50 inch TU7000 2020</v>
          </cell>
          <cell r="D31" t="str">
            <v>Đen</v>
          </cell>
          <cell r="E31">
            <v>13399999.800000001</v>
          </cell>
          <cell r="F31">
            <v>0.17</v>
          </cell>
          <cell r="G31">
            <v>11121999.834000001</v>
          </cell>
        </row>
        <row r="32">
          <cell r="B32" t="str">
            <v>UA50TU8000KXXV</v>
          </cell>
          <cell r="C32" t="str">
            <v>Smart TV Crystal UHD 4K 50 inch TU8000 2020</v>
          </cell>
          <cell r="D32" t="str">
            <v>Đen</v>
          </cell>
          <cell r="E32">
            <v>15400000.000000002</v>
          </cell>
          <cell r="F32">
            <v>0.22</v>
          </cell>
          <cell r="G32">
            <v>12012000.000000002</v>
          </cell>
        </row>
        <row r="33">
          <cell r="B33" t="str">
            <v>UA50TU8100KXXV</v>
          </cell>
          <cell r="C33" t="str">
            <v xml:space="preserve">Smart TV Crystal UHD 4K 50 inch TU8100 2020 </v>
          </cell>
          <cell r="D33" t="str">
            <v>Đen</v>
          </cell>
          <cell r="E33">
            <v>15400000.000000002</v>
          </cell>
          <cell r="F33">
            <v>0.22</v>
          </cell>
          <cell r="G33">
            <v>12012000.000000002</v>
          </cell>
        </row>
        <row r="34">
          <cell r="B34" t="str">
            <v>UA50TU8500KXXV</v>
          </cell>
          <cell r="C34" t="str">
            <v>Smart TV Crystal 4K UHD 50 inch TU8500 2020</v>
          </cell>
          <cell r="D34" t="str">
            <v>Đen</v>
          </cell>
          <cell r="E34">
            <v>16899999.600000001</v>
          </cell>
          <cell r="F34">
            <v>0.17</v>
          </cell>
          <cell r="G34">
            <v>14026999.668000001</v>
          </cell>
        </row>
        <row r="35">
          <cell r="B35" t="str">
            <v>QA55LS01TAKXXV</v>
          </cell>
          <cell r="C35" t="str">
            <v>Smart TV 4K The Serif 55 inch LSO1T 2020</v>
          </cell>
          <cell r="D35" t="str">
            <v>Đen</v>
          </cell>
          <cell r="E35">
            <v>27899999.600000001</v>
          </cell>
          <cell r="F35">
            <v>0.35000000000000003</v>
          </cell>
          <cell r="G35">
            <v>18134999.739999998</v>
          </cell>
        </row>
        <row r="36">
          <cell r="B36" t="str">
            <v>QA55LS03TAKXXV</v>
          </cell>
          <cell r="C36" t="str">
            <v>The Frame 2020 55 inch</v>
          </cell>
          <cell r="D36" t="str">
            <v>Đen</v>
          </cell>
          <cell r="E36">
            <v>29899999.800000001</v>
          </cell>
          <cell r="F36">
            <v>0.30000000000000004</v>
          </cell>
          <cell r="G36">
            <v>20929999.859999999</v>
          </cell>
        </row>
        <row r="37">
          <cell r="B37" t="str">
            <v>QA55Q65TAKXXV</v>
          </cell>
          <cell r="C37" t="str">
            <v>Smart TV 4K QLED 55 inch Q65T 2020</v>
          </cell>
          <cell r="D37" t="str">
            <v>Đen</v>
          </cell>
          <cell r="E37">
            <v>24900000.400000002</v>
          </cell>
          <cell r="F37">
            <v>0.22</v>
          </cell>
          <cell r="G37">
            <v>19422000.312000003</v>
          </cell>
        </row>
        <row r="38">
          <cell r="B38" t="str">
            <v>QA55Q70TAKXXV</v>
          </cell>
          <cell r="C38" t="str">
            <v>Smart TV 4K QLED 55 inch Q70T 2020</v>
          </cell>
          <cell r="D38" t="str">
            <v>Đen</v>
          </cell>
          <cell r="E38">
            <v>26899999.500000004</v>
          </cell>
          <cell r="F38">
            <v>0.22</v>
          </cell>
          <cell r="G38">
            <v>20981999.610000003</v>
          </cell>
        </row>
        <row r="39">
          <cell r="B39" t="str">
            <v>QA55Q80TAKXXV</v>
          </cell>
          <cell r="C39" t="str">
            <v>Smart TV 4K QLED 55 inch Q80T 2020</v>
          </cell>
          <cell r="D39" t="str">
            <v>Đen</v>
          </cell>
          <cell r="E39">
            <v>34900000.300000004</v>
          </cell>
          <cell r="F39">
            <v>0.22</v>
          </cell>
          <cell r="G39">
            <v>27222000.234000005</v>
          </cell>
        </row>
        <row r="40">
          <cell r="B40" t="str">
            <v>QA55Q95TAKXXV</v>
          </cell>
          <cell r="C40" t="str">
            <v>Smart TV 4K QLED 55 inch Q95T 2020</v>
          </cell>
          <cell r="D40" t="str">
            <v>Đen</v>
          </cell>
          <cell r="E40">
            <v>49899999.600000001</v>
          </cell>
          <cell r="F40">
            <v>0.22</v>
          </cell>
          <cell r="G40">
            <v>38921999.688000001</v>
          </cell>
        </row>
        <row r="41">
          <cell r="B41" t="str">
            <v>QA65LS03TAKXXV</v>
          </cell>
          <cell r="C41" t="str">
            <v>The Frame 2020 65 inch</v>
          </cell>
          <cell r="D41" t="str">
            <v>Đen</v>
          </cell>
          <cell r="E41">
            <v>39899999.700000003</v>
          </cell>
          <cell r="F41">
            <v>0.35000000000000003</v>
          </cell>
          <cell r="G41">
            <v>25934999.805</v>
          </cell>
        </row>
        <row r="42">
          <cell r="B42" t="str">
            <v>QA65Q65TAKXXV</v>
          </cell>
          <cell r="C42" t="str">
            <v>Smart TV 4K QLED 65 inch Q65T 2020</v>
          </cell>
          <cell r="D42" t="str">
            <v>Đen</v>
          </cell>
          <cell r="E42">
            <v>33900000.200000003</v>
          </cell>
          <cell r="F42">
            <v>0.22</v>
          </cell>
          <cell r="G42">
            <v>26442000.156000003</v>
          </cell>
        </row>
        <row r="43">
          <cell r="B43" t="str">
            <v>QA65Q70TAKXXV</v>
          </cell>
          <cell r="C43" t="str">
            <v>Smart TV 4K QLED 65 inch Q70T 2020</v>
          </cell>
          <cell r="D43" t="str">
            <v>Đen</v>
          </cell>
          <cell r="E43">
            <v>36900000.5</v>
          </cell>
          <cell r="F43">
            <v>0.22</v>
          </cell>
          <cell r="G43">
            <v>28782000.390000001</v>
          </cell>
        </row>
        <row r="44">
          <cell r="B44" t="str">
            <v>QA65Q800TAKXXV</v>
          </cell>
          <cell r="C44" t="str">
            <v>Smart TV 8K QLED 65 inch Q800T 2020</v>
          </cell>
          <cell r="D44" t="str">
            <v>Đen</v>
          </cell>
          <cell r="E44">
            <v>99900000.200000003</v>
          </cell>
          <cell r="F44">
            <v>0.22</v>
          </cell>
          <cell r="G44">
            <v>77922000.156000003</v>
          </cell>
        </row>
        <row r="45">
          <cell r="B45" t="str">
            <v>QA65Q80TAKXXV</v>
          </cell>
          <cell r="C45" t="str">
            <v>Smart TV 4K QLED 65 inch Q80T 2020</v>
          </cell>
          <cell r="D45" t="str">
            <v>Đen</v>
          </cell>
          <cell r="E45">
            <v>46900000.400000006</v>
          </cell>
          <cell r="F45">
            <v>0.22</v>
          </cell>
          <cell r="G45">
            <v>36582000.312000006</v>
          </cell>
        </row>
        <row r="46">
          <cell r="B46" t="str">
            <v>QA65Q900RBKXXV</v>
          </cell>
          <cell r="C46" t="str">
            <v>Smart TV 8K QLED 65 inch Q900R 2019</v>
          </cell>
          <cell r="D46" t="str">
            <v>Màu Đen</v>
          </cell>
          <cell r="E46">
            <v>118999999.80000001</v>
          </cell>
          <cell r="F46">
            <v>0.5</v>
          </cell>
          <cell r="G46">
            <v>59499999.900000006</v>
          </cell>
        </row>
        <row r="47">
          <cell r="B47" t="str">
            <v>QA65Q950TSKXXV</v>
          </cell>
          <cell r="C47" t="str">
            <v>Smart TV 8K QLED 65 inch Q950TS 2020</v>
          </cell>
          <cell r="D47" t="str">
            <v>Đen</v>
          </cell>
          <cell r="E47">
            <v>119900000.00000001</v>
          </cell>
          <cell r="F47">
            <v>0.22</v>
          </cell>
          <cell r="G47">
            <v>93522000.000000015</v>
          </cell>
        </row>
        <row r="48">
          <cell r="B48" t="str">
            <v>QA65Q95TAKXXV</v>
          </cell>
          <cell r="C48" t="str">
            <v>Smart TV 4K QLED 65 inch Q95T 2020</v>
          </cell>
          <cell r="D48" t="str">
            <v>Đen</v>
          </cell>
          <cell r="E48">
            <v>69900000.5</v>
          </cell>
          <cell r="F48">
            <v>0.22</v>
          </cell>
          <cell r="G48">
            <v>54522000.390000001</v>
          </cell>
        </row>
        <row r="49">
          <cell r="B49" t="str">
            <v>QA75Q70TAKXXV</v>
          </cell>
          <cell r="C49" t="str">
            <v>Smart TV 4K QLED 75 inch Q70T 2020</v>
          </cell>
          <cell r="D49" t="str">
            <v>Đen</v>
          </cell>
          <cell r="E49">
            <v>59899999.500000007</v>
          </cell>
          <cell r="F49">
            <v>0.22</v>
          </cell>
          <cell r="G49">
            <v>46721999.610000007</v>
          </cell>
        </row>
        <row r="50">
          <cell r="B50" t="str">
            <v>QA75Q800TAKXXV</v>
          </cell>
          <cell r="C50" t="str">
            <v>Smart TV 8K QLED 75 inch Q800T 2020</v>
          </cell>
          <cell r="D50" t="str">
            <v>Đen</v>
          </cell>
          <cell r="E50">
            <v>149899999.70000002</v>
          </cell>
          <cell r="F50">
            <v>0.22</v>
          </cell>
          <cell r="G50">
            <v>116921999.76600002</v>
          </cell>
        </row>
        <row r="51">
          <cell r="B51" t="str">
            <v>QA75Q80TAKXXV</v>
          </cell>
          <cell r="C51" t="str">
            <v>Smart TV 4K QLED 75 inch Q80T 2020</v>
          </cell>
          <cell r="D51" t="str">
            <v>Đen</v>
          </cell>
          <cell r="E51">
            <v>89900000.300000012</v>
          </cell>
          <cell r="F51">
            <v>0.22</v>
          </cell>
          <cell r="G51">
            <v>70122000.234000012</v>
          </cell>
        </row>
        <row r="52">
          <cell r="B52" t="str">
            <v>QA75Q950TSKXXV</v>
          </cell>
          <cell r="C52" t="str">
            <v xml:space="preserve">Smart TV 8K QLED 75 inch Q950TS 2020 </v>
          </cell>
          <cell r="D52" t="str">
            <v>Đen</v>
          </cell>
          <cell r="E52">
            <v>189900000.40000001</v>
          </cell>
          <cell r="F52">
            <v>0.22</v>
          </cell>
          <cell r="G52">
            <v>148122000.31200001</v>
          </cell>
        </row>
        <row r="53">
          <cell r="B53" t="str">
            <v>QA85Q70TAKXXV</v>
          </cell>
          <cell r="C53" t="str">
            <v>Smart TV 4K QLED 85 inch Q70T 2020</v>
          </cell>
          <cell r="D53" t="str">
            <v>Đen</v>
          </cell>
          <cell r="E53">
            <v>99900000.200000003</v>
          </cell>
          <cell r="F53">
            <v>0.22</v>
          </cell>
          <cell r="G53">
            <v>77922000.156000003</v>
          </cell>
        </row>
        <row r="54">
          <cell r="B54" t="str">
            <v>QA85Q80TAKXXV</v>
          </cell>
          <cell r="C54" t="str">
            <v>Smart TV 4K QLED 85 inch Q80T 2020</v>
          </cell>
          <cell r="D54" t="str">
            <v>Đen</v>
          </cell>
          <cell r="E54">
            <v>119900000.00000001</v>
          </cell>
          <cell r="F54">
            <v>0.22</v>
          </cell>
          <cell r="G54">
            <v>93522000.000000015</v>
          </cell>
        </row>
        <row r="55">
          <cell r="B55" t="str">
            <v>QA85Q950TSKXXV</v>
          </cell>
          <cell r="C55" t="str">
            <v>Smart TV 8K QLED 85 inch Q950TS 2020</v>
          </cell>
          <cell r="D55" t="str">
            <v>Đen</v>
          </cell>
          <cell r="E55">
            <v>249899999.80000001</v>
          </cell>
          <cell r="F55">
            <v>0.22</v>
          </cell>
          <cell r="G55">
            <v>194921999.84400001</v>
          </cell>
        </row>
        <row r="56">
          <cell r="B56" t="str">
            <v>UA55RU7200KXXV</v>
          </cell>
          <cell r="C56" t="str">
            <v>Smart TV 4K UHD 55 inch RU7200</v>
          </cell>
          <cell r="D56" t="str">
            <v>Màu Đen</v>
          </cell>
          <cell r="E56">
            <v>19400000.400000002</v>
          </cell>
          <cell r="F56">
            <v>0.35</v>
          </cell>
          <cell r="G56">
            <v>12610000.260000002</v>
          </cell>
        </row>
        <row r="57">
          <cell r="B57" t="str">
            <v>UA55RU7250KXXV</v>
          </cell>
          <cell r="C57" t="str">
            <v>Smart TV 4K UHD 55 inch RU7250</v>
          </cell>
          <cell r="D57" t="str">
            <v>Trắng</v>
          </cell>
          <cell r="E57">
            <v>19400000.400000002</v>
          </cell>
          <cell r="F57">
            <v>0.4</v>
          </cell>
          <cell r="G57">
            <v>11640000.24</v>
          </cell>
        </row>
        <row r="58">
          <cell r="B58" t="str">
            <v>UA55RU7300KXXV</v>
          </cell>
          <cell r="C58" t="str">
            <v>Smart TV màn hình cong 4K UHD 55 inch RU7300</v>
          </cell>
          <cell r="D58" t="str">
            <v>Màu Đen</v>
          </cell>
          <cell r="E58">
            <v>21900000.100000001</v>
          </cell>
          <cell r="F58">
            <v>0.5</v>
          </cell>
          <cell r="G58">
            <v>10950000.050000001</v>
          </cell>
        </row>
        <row r="59">
          <cell r="B59" t="str">
            <v>UA55TU7000KXXV</v>
          </cell>
          <cell r="C59" t="str">
            <v xml:space="preserve">Smart TV Crystal UHD 4K 55 inch TU7000 2020 </v>
          </cell>
          <cell r="D59" t="str">
            <v>Đen</v>
          </cell>
          <cell r="E59">
            <v>15400000.000000002</v>
          </cell>
          <cell r="F59">
            <v>0.22</v>
          </cell>
          <cell r="G59">
            <v>12012000.000000002</v>
          </cell>
        </row>
        <row r="60">
          <cell r="B60" t="str">
            <v>UA55TU8000KXXV</v>
          </cell>
          <cell r="C60" t="str">
            <v>Smart TV Crystal 4K UHD 55 inch TU8000 2020</v>
          </cell>
          <cell r="D60" t="str">
            <v>Đen</v>
          </cell>
          <cell r="E60">
            <v>17400000.200000003</v>
          </cell>
          <cell r="F60">
            <v>0.22</v>
          </cell>
          <cell r="G60">
            <v>13572000.156000003</v>
          </cell>
        </row>
        <row r="61">
          <cell r="B61" t="str">
            <v>UA55TU8100KXXV</v>
          </cell>
          <cell r="C61" t="str">
            <v xml:space="preserve">Smart TV Crystal UHD 4K 55 inch TU8100 2020 </v>
          </cell>
          <cell r="D61" t="str">
            <v>Đen</v>
          </cell>
          <cell r="E61">
            <v>17400000.200000003</v>
          </cell>
          <cell r="F61">
            <v>0.22</v>
          </cell>
          <cell r="G61">
            <v>13572000.156000003</v>
          </cell>
        </row>
        <row r="62">
          <cell r="B62" t="str">
            <v>UA55TU8500KXXV</v>
          </cell>
          <cell r="C62" t="str">
            <v>Smart TV Crystal 4K UHD 55 inch TU8500 2020</v>
          </cell>
          <cell r="D62" t="str">
            <v>Đen</v>
          </cell>
          <cell r="E62">
            <v>19899999.900000002</v>
          </cell>
          <cell r="F62">
            <v>0.22</v>
          </cell>
          <cell r="G62">
            <v>15521999.922000002</v>
          </cell>
        </row>
        <row r="63">
          <cell r="B63" t="str">
            <v>UA58TU7000KXXV</v>
          </cell>
          <cell r="C63" t="str">
            <v xml:space="preserve">Smart TV Crystal 4K UHD 58 inch TU7000 2020 </v>
          </cell>
          <cell r="D63" t="str">
            <v>Đen</v>
          </cell>
          <cell r="E63">
            <v>17899999.700000003</v>
          </cell>
          <cell r="F63">
            <v>0.3</v>
          </cell>
          <cell r="G63">
            <v>12529999.790000001</v>
          </cell>
        </row>
        <row r="64">
          <cell r="B64" t="str">
            <v>UA65TU7000KXXV</v>
          </cell>
          <cell r="C64" t="str">
            <v xml:space="preserve">Smart TV Crystal 4K UHD 65 inch TU7000 2020 </v>
          </cell>
          <cell r="D64" t="str">
            <v>Đen</v>
          </cell>
          <cell r="E64">
            <v>24900000.400000002</v>
          </cell>
          <cell r="F64">
            <v>0.22</v>
          </cell>
          <cell r="G64">
            <v>19422000.312000003</v>
          </cell>
        </row>
        <row r="65">
          <cell r="B65" t="str">
            <v>UA65TU8000KXXV</v>
          </cell>
          <cell r="C65" t="str">
            <v>Smart TV Crystal 4K UHD 65 inch TU8000 2020</v>
          </cell>
          <cell r="D65" t="str">
            <v>Đen</v>
          </cell>
          <cell r="E65">
            <v>27899999.600000001</v>
          </cell>
          <cell r="F65">
            <v>0.22</v>
          </cell>
          <cell r="G65">
            <v>21761999.688000001</v>
          </cell>
        </row>
        <row r="66">
          <cell r="B66" t="str">
            <v>UA65TU8100KXXV</v>
          </cell>
          <cell r="C66" t="str">
            <v xml:space="preserve">Smart TV Crystal UHD 4K 65 inch TU8100 2020 </v>
          </cell>
          <cell r="D66" t="str">
            <v>Đen</v>
          </cell>
          <cell r="E66">
            <v>27899999.600000001</v>
          </cell>
          <cell r="F66">
            <v>0.22</v>
          </cell>
          <cell r="G66">
            <v>21761999.688000001</v>
          </cell>
        </row>
        <row r="67">
          <cell r="B67" t="str">
            <v>UA65TU8500KXXV</v>
          </cell>
          <cell r="C67" t="str">
            <v>Smart TV Crystal 4K UHD 65 inch TU8500 2020</v>
          </cell>
          <cell r="D67" t="str">
            <v>Đen</v>
          </cell>
          <cell r="E67">
            <v>30899999.900000002</v>
          </cell>
          <cell r="F67">
            <v>0.22</v>
          </cell>
          <cell r="G67">
            <v>24101999.922000002</v>
          </cell>
        </row>
        <row r="68">
          <cell r="B68" t="str">
            <v>UA70RU7200KXXV</v>
          </cell>
          <cell r="C68" t="str">
            <v>Smart TV 4K UHD 70 inch RU7200</v>
          </cell>
          <cell r="D68" t="str">
            <v>Đen</v>
          </cell>
          <cell r="E68">
            <v>36900000.5</v>
          </cell>
          <cell r="F68">
            <v>0.4</v>
          </cell>
          <cell r="G68">
            <v>22140000.300000001</v>
          </cell>
        </row>
        <row r="69">
          <cell r="B69" t="str">
            <v>UA75TU7000KXXV</v>
          </cell>
          <cell r="C69" t="str">
            <v xml:space="preserve">Smart TV Crystal UHD 4K 75 inch TU7000 2020 </v>
          </cell>
          <cell r="D69" t="str">
            <v>Đen</v>
          </cell>
          <cell r="E69">
            <v>42900000</v>
          </cell>
          <cell r="F69">
            <v>0.22</v>
          </cell>
          <cell r="G69">
            <v>33462000</v>
          </cell>
        </row>
        <row r="70">
          <cell r="B70" t="str">
            <v>UA75TU8100KXXV</v>
          </cell>
          <cell r="C70" t="str">
            <v xml:space="preserve">Smart TV Crystal UHD 4K 75 inch TU8100 2020 </v>
          </cell>
          <cell r="D70" t="str">
            <v>Đen</v>
          </cell>
          <cell r="E70">
            <v>47900000.500000007</v>
          </cell>
          <cell r="F70">
            <v>0.22</v>
          </cell>
          <cell r="G70">
            <v>37362000.390000008</v>
          </cell>
        </row>
        <row r="71">
          <cell r="B71" t="str">
            <v>AX34R3020WW/SV</v>
          </cell>
          <cell r="C71" t="str">
            <v>Máy lọc không khí AX34R3020WW/SV</v>
          </cell>
          <cell r="D71" t="str">
            <v>Trắng</v>
          </cell>
          <cell r="E71">
            <v>6790300.0000000009</v>
          </cell>
          <cell r="F71">
            <v>0.5</v>
          </cell>
          <cell r="G71">
            <v>3395150.0000000005</v>
          </cell>
        </row>
        <row r="72">
          <cell r="B72" t="str">
            <v>AX40R3020WU/SV</v>
          </cell>
          <cell r="C72" t="str">
            <v>Máy lọc không khí AX40R3020WU/SV</v>
          </cell>
          <cell r="D72" t="str">
            <v>Trắng</v>
          </cell>
          <cell r="E72">
            <v>6389900.0000000009</v>
          </cell>
          <cell r="F72">
            <v>0.5</v>
          </cell>
          <cell r="G72">
            <v>3194950.0000000005</v>
          </cell>
        </row>
        <row r="73">
          <cell r="B73" t="str">
            <v>AX40R3030WM/SV</v>
          </cell>
          <cell r="C73" t="str">
            <v xml:space="preserve">Máy lọc không khí AX40R3030WM/SV </v>
          </cell>
          <cell r="D73" t="str">
            <v>Trắng</v>
          </cell>
          <cell r="E73">
            <v>7489900.0000000009</v>
          </cell>
          <cell r="F73">
            <v>0.45</v>
          </cell>
          <cell r="G73">
            <v>4119445.0000000009</v>
          </cell>
        </row>
        <row r="74">
          <cell r="B74" t="str">
            <v>AX60R5080WD/SV</v>
          </cell>
          <cell r="C74" t="str">
            <v>Máy lọc không khí AX60R5080WD/SV</v>
          </cell>
          <cell r="D74" t="str">
            <v>Trắng</v>
          </cell>
          <cell r="E74">
            <v>11290400</v>
          </cell>
          <cell r="F74">
            <v>0.45</v>
          </cell>
          <cell r="G74">
            <v>6209720.0000000009</v>
          </cell>
        </row>
        <row r="75">
          <cell r="B75" t="str">
            <v>AR09TYHQASINSV</v>
          </cell>
          <cell r="C75" t="str">
            <v>Máy Điều Hòa Digital Inverter AR5000H 9000 BTu/h</v>
          </cell>
          <cell r="D75" t="str">
            <v>Trắng</v>
          </cell>
          <cell r="E75">
            <v>9190000.8200000003</v>
          </cell>
          <cell r="F75">
            <v>0.33</v>
          </cell>
          <cell r="G75">
            <v>6157300.5493999999</v>
          </cell>
        </row>
        <row r="76">
          <cell r="B76" t="str">
            <v>AR09TYHQASIXSV</v>
          </cell>
        </row>
        <row r="77">
          <cell r="B77" t="str">
            <v>AR10TYAACWKNSV</v>
          </cell>
          <cell r="C77" t="str">
            <v>Máy Điều Hòa Wind-Free PM1.0 9,000 BTu/h</v>
          </cell>
          <cell r="D77" t="str">
            <v>Trắng</v>
          </cell>
          <cell r="E77">
            <v>18999000.130000003</v>
          </cell>
          <cell r="F77">
            <v>0.17</v>
          </cell>
          <cell r="G77">
            <v>15769170.107900001</v>
          </cell>
        </row>
        <row r="78">
          <cell r="B78" t="str">
            <v>AR10TYAACWKXSV</v>
          </cell>
          <cell r="C78">
            <v>0</v>
          </cell>
          <cell r="D78" t="str">
            <v>Trắng</v>
          </cell>
          <cell r="F78">
            <v>0.17</v>
          </cell>
        </row>
        <row r="79">
          <cell r="B79" t="str">
            <v>AR10TYGCDWKNSV</v>
          </cell>
          <cell r="C79" t="str">
            <v>Máy điều hòa Digital Inverter Wind-Free 9400 BTu/h</v>
          </cell>
          <cell r="D79" t="str">
            <v>Trắng</v>
          </cell>
          <cell r="E79">
            <v>13299999.350000001</v>
          </cell>
          <cell r="F79">
            <v>0.37</v>
          </cell>
          <cell r="G79">
            <v>8378999.5905000009</v>
          </cell>
        </row>
        <row r="80">
          <cell r="B80" t="str">
            <v>AR10TYGCDWKXSV</v>
          </cell>
          <cell r="C80">
            <v>0</v>
          </cell>
          <cell r="D80" t="str">
            <v>Trắng</v>
          </cell>
          <cell r="F80">
            <v>0.17</v>
          </cell>
        </row>
        <row r="81">
          <cell r="B81" t="str">
            <v>AR10TYHYCWKNSV</v>
          </cell>
          <cell r="C81" t="str">
            <v>Máy điều hòa Digital Inverter 9400 BTu/h</v>
          </cell>
          <cell r="D81" t="str">
            <v>Trắng</v>
          </cell>
          <cell r="E81">
            <v>11398999.810000002</v>
          </cell>
          <cell r="F81">
            <v>0.3</v>
          </cell>
          <cell r="G81">
            <v>7979299.8670000015</v>
          </cell>
        </row>
        <row r="82">
          <cell r="B82" t="str">
            <v>AR10TYHYCWKXSV</v>
          </cell>
          <cell r="C82">
            <v>0</v>
          </cell>
          <cell r="D82" t="str">
            <v>Trắng</v>
          </cell>
          <cell r="F82">
            <v>0.2026</v>
          </cell>
        </row>
        <row r="83">
          <cell r="B83" t="str">
            <v>AR12TYHQASINSV</v>
          </cell>
          <cell r="C83" t="str">
            <v xml:space="preserve">Máy Điều Hòa Digital Inverter AR5000H 12,000 BTu/h </v>
          </cell>
          <cell r="D83" t="str">
            <v>Trắng</v>
          </cell>
          <cell r="E83">
            <v>10190000.480000002</v>
          </cell>
          <cell r="F83">
            <v>0.33</v>
          </cell>
          <cell r="G83">
            <v>6827300.3216000004</v>
          </cell>
        </row>
        <row r="84">
          <cell r="B84" t="str">
            <v>AR12TYHQASIXSV</v>
          </cell>
          <cell r="C84">
            <v>0</v>
          </cell>
          <cell r="D84" t="str">
            <v>Trắng</v>
          </cell>
          <cell r="F84">
            <v>0.17</v>
          </cell>
        </row>
        <row r="85">
          <cell r="B85" t="str">
            <v>AR13TYAACWKNSV</v>
          </cell>
          <cell r="C85" t="str">
            <v>Máy Điều Hòa Wind-Free PM1.0 12,000 BTu/h</v>
          </cell>
          <cell r="D85" t="str">
            <v>Trắng</v>
          </cell>
          <cell r="E85">
            <v>21999000.320000004</v>
          </cell>
          <cell r="F85">
            <v>0.17</v>
          </cell>
          <cell r="G85">
            <v>18259170.265600003</v>
          </cell>
        </row>
        <row r="86">
          <cell r="B86" t="str">
            <v>AR13TYAACWKXSV</v>
          </cell>
          <cell r="C86">
            <v>0</v>
          </cell>
          <cell r="D86" t="str">
            <v>Trắng</v>
          </cell>
          <cell r="F86">
            <v>0.17</v>
          </cell>
        </row>
        <row r="87">
          <cell r="B87" t="str">
            <v>AR13TYGCDWKNSV</v>
          </cell>
          <cell r="C87" t="str">
            <v xml:space="preserve">Máy điều hòa Digital Inverter Wind-Free 12,000 BTu/h </v>
          </cell>
          <cell r="D87" t="str">
            <v>Trắng</v>
          </cell>
          <cell r="E87">
            <v>15529999.100000003</v>
          </cell>
          <cell r="F87">
            <v>0.17</v>
          </cell>
          <cell r="G87">
            <v>12889899.253000002</v>
          </cell>
        </row>
        <row r="88">
          <cell r="B88" t="str">
            <v>AR13TYGCDWKXSV</v>
          </cell>
          <cell r="C88">
            <v>0</v>
          </cell>
          <cell r="D88" t="str">
            <v>Trắng</v>
          </cell>
          <cell r="F88">
            <v>0.17</v>
          </cell>
        </row>
        <row r="89">
          <cell r="B89" t="str">
            <v>AR13TYHYCWKNSV</v>
          </cell>
          <cell r="C89" t="str">
            <v>Máy điều hòa Digital Inverter 12,000 BTu/h</v>
          </cell>
          <cell r="D89" t="str">
            <v>Trắng</v>
          </cell>
          <cell r="E89">
            <v>13199000.650000002</v>
          </cell>
          <cell r="F89">
            <v>0.37</v>
          </cell>
          <cell r="G89">
            <v>8315370.4095000019</v>
          </cell>
        </row>
        <row r="90">
          <cell r="B90" t="str">
            <v>AR13TYHYCWKXSV</v>
          </cell>
          <cell r="C90">
            <v>0</v>
          </cell>
          <cell r="D90" t="str">
            <v>Trắng</v>
          </cell>
          <cell r="F90">
            <v>0.19769999999999999</v>
          </cell>
        </row>
        <row r="91">
          <cell r="B91" t="str">
            <v>AR18TYCACWKNSV</v>
          </cell>
          <cell r="C91" t="str">
            <v>Máy điều hòa Wind-Free PM1.0 18000 BTu/h</v>
          </cell>
          <cell r="D91" t="str">
            <v>Trắng</v>
          </cell>
          <cell r="E91">
            <v>32998999.000000007</v>
          </cell>
          <cell r="F91">
            <v>0.21540000000000001</v>
          </cell>
          <cell r="G91">
            <v>25891014.615400005</v>
          </cell>
        </row>
        <row r="92">
          <cell r="B92" t="str">
            <v>AR18TYCACWKXSV</v>
          </cell>
          <cell r="C92">
            <v>0</v>
          </cell>
          <cell r="D92" t="str">
            <v>Trắng</v>
          </cell>
          <cell r="F92">
            <v>0.21540000000000001</v>
          </cell>
        </row>
        <row r="93">
          <cell r="B93" t="str">
            <v>AR18TYGCDWKNSV</v>
          </cell>
          <cell r="C93" t="str">
            <v>Máy điều hòa Digital Inverter Wind-Free 18,000 BTu/h</v>
          </cell>
          <cell r="D93" t="str">
            <v>Trắng</v>
          </cell>
          <cell r="E93">
            <v>21299999.050000004</v>
          </cell>
          <cell r="F93">
            <v>0.17</v>
          </cell>
          <cell r="G93">
            <v>17678999.211500004</v>
          </cell>
        </row>
        <row r="94">
          <cell r="B94" t="str">
            <v>AR18TYGCDWKXSV</v>
          </cell>
          <cell r="C94">
            <v>0</v>
          </cell>
          <cell r="D94" t="str">
            <v>Trắng</v>
          </cell>
          <cell r="F94">
            <v>0.17</v>
          </cell>
        </row>
        <row r="95">
          <cell r="B95" t="str">
            <v>AR18TYHQASINSV</v>
          </cell>
          <cell r="C95" t="str">
            <v>Máy điều hòa Digital Inverter AR5000H 17,000 BTu/h</v>
          </cell>
          <cell r="D95" t="str">
            <v>Trắng</v>
          </cell>
          <cell r="E95">
            <v>15490000.130000003</v>
          </cell>
          <cell r="F95">
            <v>0.39</v>
          </cell>
          <cell r="G95">
            <v>9448900.0793000013</v>
          </cell>
        </row>
        <row r="96">
          <cell r="B96" t="str">
            <v>AR18TYHQASIXSV</v>
          </cell>
          <cell r="C96">
            <v>0</v>
          </cell>
          <cell r="D96" t="str">
            <v>Trắng</v>
          </cell>
          <cell r="F96">
            <v>0.17</v>
          </cell>
        </row>
        <row r="97">
          <cell r="B97" t="str">
            <v>AR18TYHYCWKNSV</v>
          </cell>
          <cell r="C97" t="str">
            <v>Máy điều hòa Digital Inverter 18000 BTu/h</v>
          </cell>
          <cell r="D97" t="str">
            <v>Trắng</v>
          </cell>
          <cell r="E97">
            <v>17899000.020000003</v>
          </cell>
          <cell r="F97">
            <v>0.39</v>
          </cell>
          <cell r="G97">
            <v>10918390.012200002</v>
          </cell>
        </row>
        <row r="98">
          <cell r="B98" t="str">
            <v>AR18TYHYCWKXSV</v>
          </cell>
          <cell r="C98">
            <v>0</v>
          </cell>
          <cell r="D98" t="str">
            <v>Trắng</v>
          </cell>
          <cell r="F98">
            <v>0.17</v>
          </cell>
        </row>
        <row r="99">
          <cell r="B99" t="str">
            <v>RF56K9041SG/SV</v>
          </cell>
          <cell r="C99" t="str">
            <v>Tủ lạnh Multidoor 644L</v>
          </cell>
          <cell r="D99" t="str">
            <v>Đen</v>
          </cell>
          <cell r="E99">
            <v>72089600</v>
          </cell>
          <cell r="F99">
            <v>0.23</v>
          </cell>
          <cell r="G99">
            <v>55508992</v>
          </cell>
        </row>
        <row r="100">
          <cell r="B100" t="str">
            <v>RS62R5001B4/SV</v>
          </cell>
          <cell r="C100" t="str">
            <v>Tủ Lạnh SBS Samsung Inverter RS62R5001B4/SV - 647 lít</v>
          </cell>
          <cell r="D100" t="str">
            <v>Đen</v>
          </cell>
          <cell r="E100">
            <v>25899500.000000004</v>
          </cell>
          <cell r="F100">
            <v>0.35</v>
          </cell>
          <cell r="G100">
            <v>16834675.000000004</v>
          </cell>
        </row>
        <row r="101">
          <cell r="B101" t="str">
            <v>RS62R5001M9/SV</v>
          </cell>
          <cell r="C101" t="str">
            <v>Tủ lạnh Samsung Inverter 647 lít RS62R5001M9/SV</v>
          </cell>
          <cell r="D101" t="str">
            <v>Đen</v>
          </cell>
          <cell r="E101">
            <v>23899700.000000004</v>
          </cell>
          <cell r="F101">
            <v>0.35</v>
          </cell>
          <cell r="G101">
            <v>15534805.000000004</v>
          </cell>
        </row>
        <row r="102">
          <cell r="B102" t="str">
            <v>RS64R5101SL/SV</v>
          </cell>
          <cell r="C102" t="str">
            <v>Tủ lạnh Side by Side 660L (RS64R5101SLSV)</v>
          </cell>
          <cell r="D102" t="str">
            <v>Đen</v>
          </cell>
          <cell r="E102">
            <v>37900500</v>
          </cell>
          <cell r="F102">
            <v>0.4</v>
          </cell>
          <cell r="G102">
            <v>22740300</v>
          </cell>
        </row>
        <row r="103">
          <cell r="B103" t="str">
            <v>RS64R53012C/SV</v>
          </cell>
          <cell r="C103" t="str">
            <v xml:space="preserve">Tủ lạnh Side by Side 660L </v>
          </cell>
          <cell r="D103" t="str">
            <v>Đen</v>
          </cell>
          <cell r="E103">
            <v>44899800</v>
          </cell>
          <cell r="F103">
            <v>0.23</v>
          </cell>
          <cell r="G103">
            <v>34572846</v>
          </cell>
        </row>
        <row r="104">
          <cell r="B104" t="str">
            <v>RS64R5301B4/SV</v>
          </cell>
          <cell r="C104" t="str">
            <v>Tủ lạnh Samsung SBS 676 lít</v>
          </cell>
          <cell r="D104" t="str">
            <v>Đen</v>
          </cell>
          <cell r="E104">
            <v>39900300</v>
          </cell>
          <cell r="F104">
            <v>0.23</v>
          </cell>
          <cell r="G104">
            <v>30723231</v>
          </cell>
        </row>
        <row r="105">
          <cell r="B105" t="str">
            <v>RB27N4010BU/SV</v>
          </cell>
          <cell r="C105" t="str">
            <v>Tủ lạnh hai cửa Ngăn Đông Dưới 280L</v>
          </cell>
          <cell r="D105" t="str">
            <v>Đen</v>
          </cell>
          <cell r="E105">
            <v>11689700.000000002</v>
          </cell>
          <cell r="F105">
            <v>0.17</v>
          </cell>
          <cell r="G105">
            <v>9702451.0000000019</v>
          </cell>
        </row>
        <row r="106">
          <cell r="B106" t="str">
            <v>RB27N4010BY/SV</v>
          </cell>
          <cell r="C106" t="str">
            <v>Tủ lạnh hai cửa Ngăn Đông Dưới 280L</v>
          </cell>
          <cell r="D106" t="str">
            <v>Đen</v>
          </cell>
          <cell r="E106">
            <v>11390500</v>
          </cell>
          <cell r="F106">
            <v>0.17</v>
          </cell>
          <cell r="G106">
            <v>9454115</v>
          </cell>
        </row>
        <row r="107">
          <cell r="B107" t="str">
            <v>RB27N4010S8/SV</v>
          </cell>
          <cell r="C107" t="str">
            <v xml:space="preserve">Tủ lạnh hai cửa Ngăn Đông Dưới 280L </v>
          </cell>
          <cell r="D107" t="str">
            <v>Đen Bạc</v>
          </cell>
          <cell r="E107">
            <v>11090200</v>
          </cell>
          <cell r="F107">
            <v>0.17</v>
          </cell>
          <cell r="G107">
            <v>9204866</v>
          </cell>
        </row>
        <row r="108">
          <cell r="B108" t="str">
            <v>RB27N4170BU/SV</v>
          </cell>
          <cell r="C108" t="str">
            <v>Tủ lạnh hai cửa Ngăn Đông Dưới 307L</v>
          </cell>
          <cell r="D108" t="str">
            <v>Đen</v>
          </cell>
          <cell r="E108">
            <v>12889800.000000002</v>
          </cell>
          <cell r="F108">
            <v>0.17</v>
          </cell>
          <cell r="G108">
            <v>10698534.000000002</v>
          </cell>
        </row>
        <row r="109">
          <cell r="B109" t="str">
            <v>RB27N4170S8/SV</v>
          </cell>
          <cell r="C109" t="str">
            <v>Tủ lạnh hai cửa Ngăn Đông Dưới 276L</v>
          </cell>
          <cell r="D109" t="str">
            <v>Đen</v>
          </cell>
          <cell r="E109">
            <v>12090100.000000002</v>
          </cell>
          <cell r="F109">
            <v>0.17</v>
          </cell>
          <cell r="G109">
            <v>10034783.000000002</v>
          </cell>
        </row>
        <row r="110">
          <cell r="B110" t="str">
            <v>RB30N4010BU/SV</v>
          </cell>
          <cell r="C110" t="str">
            <v>Tủ lạnh hai cửa Ngăn Đông Dưới 307L</v>
          </cell>
          <cell r="D110" t="str">
            <v>Đen</v>
          </cell>
          <cell r="E110">
            <v>12589500.000000002</v>
          </cell>
          <cell r="F110">
            <v>0.17</v>
          </cell>
          <cell r="G110">
            <v>10449285.000000002</v>
          </cell>
        </row>
        <row r="111">
          <cell r="B111" t="str">
            <v>RB30N4010S8/SV</v>
          </cell>
          <cell r="C111" t="str">
            <v>Tủ lạnh hai cửa Ngăn Đông Dưới 310L</v>
          </cell>
          <cell r="D111" t="str">
            <v>xám</v>
          </cell>
          <cell r="E111">
            <v>12190200.000000002</v>
          </cell>
          <cell r="F111">
            <v>0.17</v>
          </cell>
          <cell r="G111">
            <v>10117866.000000002</v>
          </cell>
        </row>
        <row r="112">
          <cell r="B112" t="str">
            <v>RB30N4170BU/SV</v>
          </cell>
          <cell r="C112" t="str">
            <v xml:space="preserve">Tủ lạnh hai cửa Ngăn Đông Dưới 307L </v>
          </cell>
          <cell r="D112" t="str">
            <v>Đen</v>
          </cell>
          <cell r="E112">
            <v>14539800.000000002</v>
          </cell>
          <cell r="F112">
            <v>0.17</v>
          </cell>
          <cell r="G112">
            <v>12068034.000000002</v>
          </cell>
        </row>
        <row r="113">
          <cell r="B113" t="str">
            <v>RB30N4170BY/SV</v>
          </cell>
          <cell r="C113" t="str">
            <v>Tủ lạnh hai cửa Ngăn Đông Dưới 307L</v>
          </cell>
          <cell r="D113" t="str">
            <v>Đen</v>
          </cell>
          <cell r="E113">
            <v>13989800.000000002</v>
          </cell>
          <cell r="F113">
            <v>0.17</v>
          </cell>
          <cell r="G113">
            <v>11611534.000000002</v>
          </cell>
        </row>
        <row r="114">
          <cell r="B114" t="str">
            <v>RB30N4170S8/SV</v>
          </cell>
          <cell r="C114" t="str">
            <v>Tủ lạnh hai cửa Ngăn Đông Dưới 307L</v>
          </cell>
          <cell r="D114" t="str">
            <v>xám</v>
          </cell>
          <cell r="E114">
            <v>13490400.000000002</v>
          </cell>
          <cell r="F114">
            <v>0.17</v>
          </cell>
          <cell r="G114">
            <v>11197032.000000002</v>
          </cell>
        </row>
        <row r="115">
          <cell r="B115" t="str">
            <v>RB30N4180B1/SV</v>
          </cell>
          <cell r="C115" t="str">
            <v>Tủ lạnh hai cửa Ngăn Đông Dưới 307L</v>
          </cell>
          <cell r="D115" t="str">
            <v>đen</v>
          </cell>
          <cell r="E115">
            <v>15089800.000000002</v>
          </cell>
          <cell r="F115">
            <v>0.43</v>
          </cell>
          <cell r="G115">
            <v>8601186.0000000019</v>
          </cell>
        </row>
        <row r="116">
          <cell r="B116" t="str">
            <v>RT19M300BGS/SV</v>
          </cell>
          <cell r="C116" t="str">
            <v>Tủ lạnh hai cửa Digital Inverter 216L</v>
          </cell>
          <cell r="D116" t="str">
            <v>Bạc</v>
          </cell>
          <cell r="E116">
            <v>6790300.0000000009</v>
          </cell>
          <cell r="F116">
            <v>0.3</v>
          </cell>
          <cell r="G116">
            <v>4753210</v>
          </cell>
        </row>
        <row r="117">
          <cell r="B117" t="str">
            <v>RT20HAR8DBU/SV</v>
          </cell>
          <cell r="C117" t="str">
            <v xml:space="preserve">Tủ lạnh hai cửa Digital Inverter 243L </v>
          </cell>
          <cell r="D117" t="str">
            <v>Đen</v>
          </cell>
          <cell r="E117">
            <v>8289600.0000000009</v>
          </cell>
          <cell r="F117">
            <v>0.17</v>
          </cell>
          <cell r="G117">
            <v>6880368</v>
          </cell>
        </row>
        <row r="118">
          <cell r="B118" t="str">
            <v>RT20HAR8DDX/SV</v>
          </cell>
          <cell r="C118" t="str">
            <v>Tủ lạnh hai cửa Digital Inverter 216L</v>
          </cell>
          <cell r="D118" t="str">
            <v>Nâu</v>
          </cell>
          <cell r="E118">
            <v>7990400.0000000009</v>
          </cell>
          <cell r="F118">
            <v>0.17</v>
          </cell>
          <cell r="G118">
            <v>6632032</v>
          </cell>
        </row>
        <row r="119">
          <cell r="B119" t="str">
            <v>RT22FARBDSA/SV</v>
          </cell>
          <cell r="C119" t="str">
            <v xml:space="preserve">Tủ lạnh hai cửa Digital Inverter 243L </v>
          </cell>
          <cell r="D119" t="str">
            <v>Bạc</v>
          </cell>
          <cell r="E119">
            <v>7890300.0000000009</v>
          </cell>
          <cell r="F119">
            <v>0.33</v>
          </cell>
          <cell r="G119">
            <v>5286501</v>
          </cell>
        </row>
        <row r="120">
          <cell r="B120" t="str">
            <v>RT22M4032BU/SV</v>
          </cell>
          <cell r="C120" t="str">
            <v xml:space="preserve">Tủ lạnh hai cửa Digital Inverter 243L </v>
          </cell>
          <cell r="D120" t="str">
            <v>Đen</v>
          </cell>
          <cell r="E120">
            <v>9190500</v>
          </cell>
          <cell r="F120">
            <v>0.17</v>
          </cell>
          <cell r="G120">
            <v>7628115</v>
          </cell>
        </row>
        <row r="121">
          <cell r="B121" t="str">
            <v>RT22M4032BY/SV</v>
          </cell>
          <cell r="C121" t="str">
            <v>Tủ lạnh hai cửa Digital Inverter 243L</v>
          </cell>
          <cell r="D121" t="str">
            <v>Đen</v>
          </cell>
          <cell r="E121">
            <v>8890200</v>
          </cell>
          <cell r="F121">
            <v>0.17</v>
          </cell>
          <cell r="G121">
            <v>7378866</v>
          </cell>
        </row>
        <row r="122">
          <cell r="B122" t="str">
            <v>RT22M4032DX/SV</v>
          </cell>
          <cell r="C122" t="str">
            <v>Tủ lạnh hai cửa Digital Inverter 243L</v>
          </cell>
          <cell r="D122" t="str">
            <v>Nâu</v>
          </cell>
          <cell r="E122">
            <v>8589900</v>
          </cell>
          <cell r="F122">
            <v>0.17</v>
          </cell>
          <cell r="G122">
            <v>7129617</v>
          </cell>
        </row>
        <row r="123">
          <cell r="B123" t="str">
            <v>RT22M4040DX/SV</v>
          </cell>
          <cell r="C123" t="str">
            <v>Tủ lạnh Samsung RT22M4040DX/SV Inverter 236</v>
          </cell>
          <cell r="D123" t="str">
            <v>Đồng</v>
          </cell>
          <cell r="E123">
            <v>8289600.0000000009</v>
          </cell>
          <cell r="F123">
            <v>0.17</v>
          </cell>
          <cell r="G123">
            <v>6880368</v>
          </cell>
        </row>
        <row r="124">
          <cell r="B124" t="str">
            <v>RT25M4032BU/SV</v>
          </cell>
          <cell r="C124" t="str">
            <v>Tủ lạnh hai cửa Digital Inverter 264L </v>
          </cell>
          <cell r="D124" t="str">
            <v>Đen</v>
          </cell>
          <cell r="E124">
            <v>9990200</v>
          </cell>
          <cell r="F124">
            <v>0.17</v>
          </cell>
          <cell r="G124">
            <v>8291866</v>
          </cell>
        </row>
        <row r="125">
          <cell r="B125" t="str">
            <v>RT25M4032BY/SV</v>
          </cell>
          <cell r="C125" t="str">
            <v>Tủ lạnh hai cửa Digital Inverter 264L</v>
          </cell>
          <cell r="D125" t="str">
            <v>Đen</v>
          </cell>
          <cell r="E125">
            <v>9689900</v>
          </cell>
          <cell r="F125">
            <v>0.17</v>
          </cell>
          <cell r="G125">
            <v>8042617</v>
          </cell>
        </row>
        <row r="126">
          <cell r="B126" t="str">
            <v>RT29K5012S8/SV</v>
          </cell>
          <cell r="C126" t="str">
            <v xml:space="preserve">Tủ lạnh hai cửa Twin Cooling Plus 308L </v>
          </cell>
          <cell r="D126" t="str">
            <v>Bạc</v>
          </cell>
          <cell r="E126">
            <v>9990200</v>
          </cell>
          <cell r="F126">
            <v>0.17</v>
          </cell>
          <cell r="G126">
            <v>8291866</v>
          </cell>
        </row>
        <row r="127">
          <cell r="B127" t="str">
            <v>RT29K5532BU/SV</v>
          </cell>
          <cell r="C127" t="str">
            <v>Tủ lạnh hai cửa Twin Cooling Plus 300L</v>
          </cell>
          <cell r="D127" t="str">
            <v>Đen</v>
          </cell>
          <cell r="E127">
            <v>11889900.000000002</v>
          </cell>
          <cell r="F127">
            <v>0.17</v>
          </cell>
          <cell r="G127">
            <v>9868617.0000000019</v>
          </cell>
        </row>
        <row r="128">
          <cell r="B128" t="str">
            <v>RT29K5532BY/SV</v>
          </cell>
          <cell r="C128" t="str">
            <v>Tủ lạnh hai cửa Twin Cooling Plus 300L</v>
          </cell>
          <cell r="D128" t="str">
            <v>Đen</v>
          </cell>
          <cell r="E128">
            <v>11589600.000000002</v>
          </cell>
          <cell r="F128">
            <v>0.17</v>
          </cell>
          <cell r="G128">
            <v>9619368.0000000019</v>
          </cell>
        </row>
        <row r="129">
          <cell r="B129" t="str">
            <v>RT29K5532DX/SV</v>
          </cell>
          <cell r="C129" t="str">
            <v>Tủ lạnh hai cửa Twin Cooling Plus 308L</v>
          </cell>
          <cell r="D129" t="str">
            <v>Nâu</v>
          </cell>
          <cell r="E129">
            <v>11090200</v>
          </cell>
          <cell r="F129">
            <v>0.17</v>
          </cell>
          <cell r="G129">
            <v>9204866</v>
          </cell>
        </row>
        <row r="130">
          <cell r="B130" t="str">
            <v>RT29K5532S8/SV</v>
          </cell>
          <cell r="C130" t="str">
            <v xml:space="preserve">Tủ lạnh hai cửa Twin Cooling Plus 308L </v>
          </cell>
          <cell r="D130" t="str">
            <v>inox</v>
          </cell>
          <cell r="E130">
            <v>10489600</v>
          </cell>
          <cell r="F130">
            <v>0.4</v>
          </cell>
          <cell r="G130">
            <v>6293760</v>
          </cell>
        </row>
        <row r="131">
          <cell r="B131" t="str">
            <v>RT32K5532S8/SV</v>
          </cell>
          <cell r="C131" t="str">
            <v>Tủ lạnh hai cửa Twin Cooling Plus 330L</v>
          </cell>
          <cell r="D131" t="str">
            <v>inox</v>
          </cell>
          <cell r="E131">
            <v>10990100</v>
          </cell>
          <cell r="F131">
            <v>0.17</v>
          </cell>
          <cell r="G131">
            <v>9121783</v>
          </cell>
        </row>
        <row r="132">
          <cell r="B132" t="str">
            <v>RT32K5930DX/SV</v>
          </cell>
          <cell r="C132" t="str">
            <v>Tủ lạnh hai cửa Twin Cooling Plus 327L</v>
          </cell>
          <cell r="D132" t="str">
            <v>Nâu</v>
          </cell>
          <cell r="E132">
            <v>13290200.000000002</v>
          </cell>
          <cell r="F132">
            <v>0.37</v>
          </cell>
          <cell r="G132">
            <v>8372826.0000000009</v>
          </cell>
        </row>
        <row r="133">
          <cell r="B133" t="str">
            <v>RT32K5932BU/SV</v>
          </cell>
          <cell r="C133" t="str">
            <v>Tủ lạnh hai cửa Twin Cooling Plus 327L</v>
          </cell>
          <cell r="D133">
            <v>0</v>
          </cell>
          <cell r="E133">
            <v>14089900.000000002</v>
          </cell>
          <cell r="F133">
            <v>0.17</v>
          </cell>
          <cell r="G133">
            <v>11694617.000000002</v>
          </cell>
        </row>
        <row r="134">
          <cell r="B134" t="str">
            <v>RT32K5932BY/SV</v>
          </cell>
          <cell r="C134" t="str">
            <v>Tủ lạnh hai cửa Twin Cooling Plus 327L</v>
          </cell>
          <cell r="D134">
            <v>0</v>
          </cell>
          <cell r="E134">
            <v>13789600.000000002</v>
          </cell>
          <cell r="F134">
            <v>0.17</v>
          </cell>
          <cell r="G134">
            <v>11445368.000000002</v>
          </cell>
        </row>
        <row r="135">
          <cell r="B135" t="str">
            <v>RT32K5932S8/SV</v>
          </cell>
          <cell r="C135" t="str">
            <v>Tủ lạnh hai cửa Twin Cooling Plus 327L</v>
          </cell>
          <cell r="D135" t="str">
            <v>bạc</v>
          </cell>
          <cell r="E135">
            <v>12589500.000000002</v>
          </cell>
          <cell r="F135">
            <v>0.37</v>
          </cell>
          <cell r="G135">
            <v>7931385.0000000009</v>
          </cell>
        </row>
        <row r="136">
          <cell r="B136" t="str">
            <v>RT35K5982BS/SV</v>
          </cell>
          <cell r="C136" t="str">
            <v xml:space="preserve">Tủ lạnh hai cửa Twin Cooling Plus 375L </v>
          </cell>
          <cell r="D136" t="str">
            <v>đen</v>
          </cell>
          <cell r="E136">
            <v>16590200.000000002</v>
          </cell>
          <cell r="F136">
            <v>0.17</v>
          </cell>
          <cell r="G136">
            <v>13769866</v>
          </cell>
        </row>
        <row r="137">
          <cell r="B137" t="str">
            <v>RT35K5982DX/SV</v>
          </cell>
          <cell r="C137" t="str">
            <v xml:space="preserve">Tủ lạnh hai cửa Twin Cooling Plus 375L </v>
          </cell>
          <cell r="D137" t="str">
            <v>Nâu</v>
          </cell>
          <cell r="E137">
            <v>15989600.000000002</v>
          </cell>
          <cell r="F137">
            <v>0.37</v>
          </cell>
          <cell r="G137">
            <v>10073448.000000002</v>
          </cell>
        </row>
        <row r="138">
          <cell r="B138" t="str">
            <v>RT35K5982S8/SV</v>
          </cell>
          <cell r="C138" t="str">
            <v xml:space="preserve">Tủ lạnh hai cửa Twin Cooling Plus 375L </v>
          </cell>
          <cell r="D138" t="str">
            <v>bạc</v>
          </cell>
          <cell r="E138">
            <v>15490200.000000002</v>
          </cell>
          <cell r="F138">
            <v>0.17</v>
          </cell>
          <cell r="G138">
            <v>12856866</v>
          </cell>
        </row>
        <row r="139">
          <cell r="B139" t="str">
            <v>RT38K5930DX/SV</v>
          </cell>
          <cell r="C139" t="str">
            <v xml:space="preserve">Tủ lạnh Samsung Inverter 380 lít </v>
          </cell>
          <cell r="D139" t="str">
            <v>Đen</v>
          </cell>
          <cell r="E139">
            <v>15490200.000000002</v>
          </cell>
          <cell r="F139">
            <v>0.37</v>
          </cell>
          <cell r="G139">
            <v>9758826.0000000019</v>
          </cell>
        </row>
        <row r="140">
          <cell r="B140" t="str">
            <v>RT38K5982BS/SV</v>
          </cell>
          <cell r="C140" t="str">
            <v>Tủ lạnh hai cửa Twin Cooling Plus 394L</v>
          </cell>
          <cell r="D140" t="str">
            <v>Nâu</v>
          </cell>
          <cell r="E140">
            <v>17890400</v>
          </cell>
          <cell r="F140">
            <v>0.4</v>
          </cell>
          <cell r="G140">
            <v>10734240</v>
          </cell>
        </row>
        <row r="141">
          <cell r="B141" t="str">
            <v>RT38K5982DX/SV</v>
          </cell>
          <cell r="C141" t="str">
            <v xml:space="preserve">Tủ lạnh hai cửa Twin Cooling Plus 394L </v>
          </cell>
          <cell r="D141" t="str">
            <v>Đen</v>
          </cell>
          <cell r="E141">
            <v>17389900</v>
          </cell>
          <cell r="F141">
            <v>0.17</v>
          </cell>
          <cell r="G141">
            <v>14433617</v>
          </cell>
        </row>
        <row r="142">
          <cell r="B142" t="str">
            <v>RT38K5982SL/SV</v>
          </cell>
          <cell r="C142" t="str">
            <v>Tủ lạnh hai cửa Twin Cooling Plus 394L</v>
          </cell>
          <cell r="D142" t="str">
            <v>inox bạc</v>
          </cell>
          <cell r="E142">
            <v>16890500</v>
          </cell>
          <cell r="F142">
            <v>0.39</v>
          </cell>
          <cell r="G142">
            <v>10303205</v>
          </cell>
        </row>
        <row r="143">
          <cell r="B143" t="str">
            <v>RT46K6836SL/SV</v>
          </cell>
          <cell r="C143" t="str">
            <v xml:space="preserve">Tủ lạnh hai cửa Twin Cooling Plus 464L </v>
          </cell>
          <cell r="D143" t="str">
            <v>inox bạc</v>
          </cell>
          <cell r="E143">
            <v>19690000</v>
          </cell>
          <cell r="F143">
            <v>0.17</v>
          </cell>
          <cell r="G143">
            <v>16342700</v>
          </cell>
        </row>
        <row r="144">
          <cell r="B144" t="str">
            <v>RT46K6885BS/SV</v>
          </cell>
          <cell r="C144" t="str">
            <v>Tủ lạnh hai cửa Twin Cooling Plus 464L</v>
          </cell>
          <cell r="D144" t="str">
            <v>Nâu</v>
          </cell>
          <cell r="E144">
            <v>20489700</v>
          </cell>
          <cell r="F144">
            <v>0.17</v>
          </cell>
          <cell r="G144">
            <v>17006451</v>
          </cell>
        </row>
        <row r="145">
          <cell r="B145" t="str">
            <v>RT50K6631BS/SV</v>
          </cell>
          <cell r="C145" t="str">
            <v xml:space="preserve">Tủ lạnh hai cửa Twin Cooling Plus 514L </v>
          </cell>
          <cell r="D145" t="str">
            <v>Đen inox</v>
          </cell>
          <cell r="E145">
            <v>19790100</v>
          </cell>
          <cell r="F145">
            <v>0.37</v>
          </cell>
          <cell r="G145">
            <v>12467763</v>
          </cell>
        </row>
        <row r="146">
          <cell r="B146" t="str">
            <v>RT58K7100BS/SV</v>
          </cell>
          <cell r="C146" t="str">
            <v>Tủ lạnh hai cửa Twin Cooling Plus 594L</v>
          </cell>
          <cell r="D146" t="str">
            <v>Đen inox</v>
          </cell>
          <cell r="E146">
            <v>20790000</v>
          </cell>
          <cell r="F146">
            <v>0.37</v>
          </cell>
          <cell r="G146">
            <v>13097700</v>
          </cell>
        </row>
        <row r="147">
          <cell r="B147" t="str">
            <v>DV90M5200QW/SV</v>
          </cell>
          <cell r="C147" t="str">
            <v>Máy sấy Heatpump 9 kg (DV90M5200QW)</v>
          </cell>
          <cell r="D147" t="str">
            <v>Trắng</v>
          </cell>
          <cell r="E147">
            <v>23989900.000000004</v>
          </cell>
          <cell r="F147">
            <v>0.45</v>
          </cell>
          <cell r="G147">
            <v>13194445.000000004</v>
          </cell>
        </row>
        <row r="148">
          <cell r="B148" t="str">
            <v>WD10K6410OS/SV</v>
          </cell>
          <cell r="C148" t="str">
            <v xml:space="preserve">Máy giặt cửa trước AddWash 10.5kg </v>
          </cell>
          <cell r="D148" t="str">
            <v>Bạc</v>
          </cell>
          <cell r="E148">
            <v>27590200.000000004</v>
          </cell>
          <cell r="F148">
            <v>0.5</v>
          </cell>
          <cell r="G148">
            <v>13795100.000000002</v>
          </cell>
        </row>
        <row r="149">
          <cell r="B149" t="str">
            <v>WD19N8750KV/SV</v>
          </cell>
          <cell r="C149" t="str">
            <v>Máy giặt sấy Samsung Add Wash Inverter 19 kg</v>
          </cell>
          <cell r="D149" t="str">
            <v>Đen</v>
          </cell>
          <cell r="E149">
            <v>40990400</v>
          </cell>
          <cell r="F149">
            <v>0.2462</v>
          </cell>
          <cell r="G149">
            <v>30898563.52</v>
          </cell>
        </row>
        <row r="150">
          <cell r="B150" t="str">
            <v>WD95K5410OX/SV</v>
          </cell>
          <cell r="C150" t="str">
            <v xml:space="preserve">Máy giặt sấy Samsung Inverter 9.5 kg </v>
          </cell>
          <cell r="D150" t="str">
            <v>Đen</v>
          </cell>
          <cell r="E150">
            <v>22789800</v>
          </cell>
          <cell r="F150">
            <v>0.2984</v>
          </cell>
          <cell r="G150">
            <v>15989323.68</v>
          </cell>
        </row>
        <row r="151">
          <cell r="B151" t="str">
            <v>WW10K44G0YW/SV</v>
          </cell>
          <cell r="C151" t="str">
            <v>Máy giặt Samsung Inverter 10 Kg</v>
          </cell>
          <cell r="D151" t="str">
            <v>Trắng</v>
          </cell>
          <cell r="E151">
            <v>15989600.000000002</v>
          </cell>
          <cell r="F151">
            <v>0.45</v>
          </cell>
          <cell r="G151">
            <v>8794280.0000000019</v>
          </cell>
        </row>
        <row r="152">
          <cell r="B152" t="str">
            <v>WW10K54E0UW/SV</v>
          </cell>
          <cell r="C152" t="str">
            <v>Máy giặt cửa trước AddWash 10kg</v>
          </cell>
          <cell r="D152" t="str">
            <v>Trắng</v>
          </cell>
          <cell r="E152">
            <v>18489900</v>
          </cell>
          <cell r="F152">
            <v>0.45</v>
          </cell>
          <cell r="G152">
            <v>10169445</v>
          </cell>
        </row>
        <row r="153">
          <cell r="B153" t="str">
            <v>WW10K54E0UX/SV</v>
          </cell>
          <cell r="C153" t="str">
            <v>Máy giặt cửa trước AddWash 10.5kg (WW10K54E0UX)</v>
          </cell>
          <cell r="D153" t="str">
            <v>Đen</v>
          </cell>
          <cell r="E153">
            <v>22689700</v>
          </cell>
          <cell r="F153">
            <v>0.25119999999999998</v>
          </cell>
          <cell r="G153">
            <v>16990047.359999999</v>
          </cell>
        </row>
        <row r="154">
          <cell r="B154" t="str">
            <v>WW80J52G0KW/SV</v>
          </cell>
          <cell r="C154" t="str">
            <v>Máy giặt cửa trước Digital Inverter 8kg (WW80J52G0KW)</v>
          </cell>
          <cell r="D154" t="str">
            <v>trắng</v>
          </cell>
          <cell r="E154">
            <v>12490500.000000002</v>
          </cell>
          <cell r="F154">
            <v>0.43</v>
          </cell>
          <cell r="G154">
            <v>7119585.0000000019</v>
          </cell>
        </row>
        <row r="155">
          <cell r="B155" t="str">
            <v>WW80J54E0BX/SV</v>
          </cell>
          <cell r="C155" t="str">
            <v xml:space="preserve">Máy giặt cửa trước Digital Inverter 8kg </v>
          </cell>
          <cell r="D155" t="str">
            <v>đen</v>
          </cell>
          <cell r="E155">
            <v>14490300.000000002</v>
          </cell>
          <cell r="F155">
            <v>0.47</v>
          </cell>
          <cell r="G155">
            <v>7679859.0000000009</v>
          </cell>
        </row>
        <row r="156">
          <cell r="B156" t="str">
            <v>WW80K52E0WW/SV</v>
          </cell>
          <cell r="C156" t="str">
            <v xml:space="preserve">Máy giặt cửa trước AddWash 8kg </v>
          </cell>
          <cell r="D156" t="str">
            <v>trắng</v>
          </cell>
          <cell r="E156">
            <v>14490300.000000002</v>
          </cell>
          <cell r="F156">
            <v>0.47</v>
          </cell>
          <cell r="G156">
            <v>7679859.0000000009</v>
          </cell>
        </row>
        <row r="157">
          <cell r="B157" t="str">
            <v>WW85K54E0UW/SV</v>
          </cell>
          <cell r="C157" t="str">
            <v>Máy giặt cửa trước AddWash 8.5kg</v>
          </cell>
          <cell r="D157" t="str">
            <v>trắng</v>
          </cell>
          <cell r="E157">
            <v>15989600.000000002</v>
          </cell>
          <cell r="F157">
            <v>0.28139999999999998</v>
          </cell>
          <cell r="G157">
            <v>11490126.560000002</v>
          </cell>
        </row>
        <row r="158">
          <cell r="B158" t="str">
            <v>WW85K54E0UX/SV</v>
          </cell>
          <cell r="C158" t="str">
            <v xml:space="preserve">Máy giặt cửa trước AddWash 8.5kg </v>
          </cell>
          <cell r="D158" t="str">
            <v>đen</v>
          </cell>
          <cell r="E158">
            <v>17990500</v>
          </cell>
          <cell r="F158">
            <v>0.48</v>
          </cell>
          <cell r="G158">
            <v>9355060</v>
          </cell>
        </row>
        <row r="159">
          <cell r="B159" t="str">
            <v>WW90J54E0BW/SV</v>
          </cell>
          <cell r="C159" t="str">
            <v xml:space="preserve">Máy giặt cửa trước Digital Inverter 9kg </v>
          </cell>
          <cell r="D159" t="str">
            <v>trắng</v>
          </cell>
          <cell r="E159">
            <v>15590300.000000002</v>
          </cell>
          <cell r="F159">
            <v>0.5</v>
          </cell>
          <cell r="G159">
            <v>7795150.0000000009</v>
          </cell>
        </row>
        <row r="160">
          <cell r="B160" t="str">
            <v>WW90J54E0BX/SV</v>
          </cell>
          <cell r="C160" t="str">
            <v>Máy giặt cửa trước Digital Inverter 9kg</v>
          </cell>
          <cell r="D160" t="str">
            <v>đen</v>
          </cell>
          <cell r="E160">
            <v>17089600</v>
          </cell>
          <cell r="F160">
            <v>0.48</v>
          </cell>
          <cell r="G160">
            <v>8886592</v>
          </cell>
        </row>
        <row r="161">
          <cell r="B161" t="str">
            <v>WW90K44G0YW/SV</v>
          </cell>
          <cell r="C161" t="str">
            <v xml:space="preserve">Máy giặt Samsung Inverter 9 Kg </v>
          </cell>
          <cell r="D161" t="str">
            <v>Trắng</v>
          </cell>
          <cell r="E161">
            <v>14490300.000000002</v>
          </cell>
          <cell r="F161">
            <v>0.45</v>
          </cell>
          <cell r="G161">
            <v>7969665.0000000019</v>
          </cell>
        </row>
        <row r="162">
          <cell r="B162" t="str">
            <v>WW90K52E0WW/SV</v>
          </cell>
          <cell r="C162" t="str">
            <v>Máy giặt cửa trước AddWash 9kg</v>
          </cell>
          <cell r="D162" t="str">
            <v>trắng</v>
          </cell>
          <cell r="E162">
            <v>16989500</v>
          </cell>
          <cell r="F162">
            <v>0.2354</v>
          </cell>
          <cell r="G162">
            <v>12990171.699999999</v>
          </cell>
        </row>
        <row r="163">
          <cell r="B163" t="str">
            <v>WW90K54E0UW/SV</v>
          </cell>
          <cell r="C163" t="str">
            <v xml:space="preserve">Máy giặt cửa trước AddWash 9kg </v>
          </cell>
          <cell r="D163" t="str">
            <v>trắng</v>
          </cell>
          <cell r="E163">
            <v>18489900</v>
          </cell>
          <cell r="F163">
            <v>0.45</v>
          </cell>
          <cell r="G163">
            <v>10169445</v>
          </cell>
        </row>
        <row r="164">
          <cell r="B164" t="str">
            <v>WW90K54E0UX/SV</v>
          </cell>
          <cell r="C164" t="str">
            <v xml:space="preserve">Máy giặt cửa trước AddWash 9kg </v>
          </cell>
          <cell r="D164" t="str">
            <v>đen</v>
          </cell>
          <cell r="E164">
            <v>20589800</v>
          </cell>
          <cell r="F164">
            <v>0.45</v>
          </cell>
          <cell r="G164">
            <v>11324390</v>
          </cell>
        </row>
        <row r="165">
          <cell r="B165" t="str">
            <v>WA10J5710SG/SV</v>
          </cell>
          <cell r="C165" t="str">
            <v>Máy giặt cửa trên Activ Dualwash 10kg</v>
          </cell>
          <cell r="D165" t="str">
            <v>Xám</v>
          </cell>
          <cell r="E165">
            <v>9289500</v>
          </cell>
          <cell r="F165">
            <v>0.35</v>
          </cell>
          <cell r="G165">
            <v>6038175</v>
          </cell>
        </row>
        <row r="166">
          <cell r="B166" t="str">
            <v>WA10J5750SG/SV</v>
          </cell>
          <cell r="C166" t="str">
            <v>Máy giặt cửa trên Activ Dualwash 10kg</v>
          </cell>
          <cell r="D166" t="str">
            <v>Bạc</v>
          </cell>
          <cell r="E166">
            <v>10489600</v>
          </cell>
          <cell r="F166">
            <v>0.4</v>
          </cell>
          <cell r="G166">
            <v>6293760</v>
          </cell>
        </row>
        <row r="167">
          <cell r="B167" t="str">
            <v>WA82M5110SG/SV</v>
          </cell>
          <cell r="C167" t="str">
            <v>Máy giặt cửa trên 8.2kg</v>
          </cell>
          <cell r="D167" t="str">
            <v>Xám</v>
          </cell>
          <cell r="E167">
            <v>5590200</v>
          </cell>
          <cell r="F167">
            <v>0.33</v>
          </cell>
          <cell r="G167">
            <v>3745433.9999999995</v>
          </cell>
        </row>
        <row r="168">
          <cell r="B168" t="str">
            <v>WA85J5712SG/SV</v>
          </cell>
          <cell r="C168" t="str">
            <v>Máy giặt cửa trên Activ Dualwash 8.5kg</v>
          </cell>
          <cell r="D168" t="str">
            <v>Xám</v>
          </cell>
          <cell r="E168">
            <v>7489900.0000000009</v>
          </cell>
          <cell r="F168">
            <v>0.37</v>
          </cell>
          <cell r="G168">
            <v>4718637.0000000009</v>
          </cell>
        </row>
        <row r="169">
          <cell r="B169" t="str">
            <v>WA85M5120SG/SV</v>
          </cell>
          <cell r="C169" t="str">
            <v>Máy giặt cửa trên 8.5kg</v>
          </cell>
          <cell r="D169" t="str">
            <v>Trắng</v>
          </cell>
          <cell r="E169">
            <v>5989500.0000000009</v>
          </cell>
          <cell r="F169">
            <v>0.15</v>
          </cell>
          <cell r="G169">
            <v>5091075.0000000009</v>
          </cell>
        </row>
        <row r="170">
          <cell r="B170" t="str">
            <v>WA90J5710SG/SV</v>
          </cell>
          <cell r="C170" t="str">
            <v xml:space="preserve">Máy giặt cửa trên Activ Dualwash 9kg </v>
          </cell>
          <cell r="D170" t="str">
            <v>Xám</v>
          </cell>
          <cell r="E170">
            <v>8189500.0000000009</v>
          </cell>
          <cell r="F170">
            <v>0.35</v>
          </cell>
          <cell r="G170">
            <v>5323175.0000000009</v>
          </cell>
        </row>
        <row r="171">
          <cell r="B171" t="str">
            <v>WA90M5120SG/SV</v>
          </cell>
          <cell r="C171" t="str">
            <v>Máy giặt cửa trên 9kg</v>
          </cell>
          <cell r="D171" t="str">
            <v>Bạc</v>
          </cell>
          <cell r="E171">
            <v>6690200.0000000009</v>
          </cell>
          <cell r="F171">
            <v>0.37</v>
          </cell>
          <cell r="G171">
            <v>4214826.0000000009</v>
          </cell>
        </row>
        <row r="172">
          <cell r="B172" t="str">
            <v>WA90M5120SW/SV</v>
          </cell>
          <cell r="C172" t="str">
            <v>Máy giặt Samsung 9kg</v>
          </cell>
          <cell r="D172" t="str">
            <v>trắng</v>
          </cell>
          <cell r="E172">
            <v>6590100.0000000009</v>
          </cell>
          <cell r="F172">
            <v>0.4</v>
          </cell>
          <cell r="G172">
            <v>3954060.0000000005</v>
          </cell>
        </row>
        <row r="173">
          <cell r="B173" t="str">
            <v>VC18M2120SB/SV</v>
          </cell>
          <cell r="C173" t="str">
            <v>Máy hút bụi dạng hộp</v>
          </cell>
          <cell r="D173" t="str">
            <v>Xanh</v>
          </cell>
          <cell r="E173">
            <v>1989900.0000000002</v>
          </cell>
          <cell r="F173">
            <v>0.35</v>
          </cell>
          <cell r="G173">
            <v>1293435.0000000002</v>
          </cell>
        </row>
        <row r="174">
          <cell r="B174" t="str">
            <v>VC18M21M0VN/SV</v>
          </cell>
          <cell r="C174" t="str">
            <v>Máy hút bụi dạng hộp</v>
          </cell>
          <cell r="D174" t="str">
            <v xml:space="preserve">xanh </v>
          </cell>
          <cell r="E174">
            <v>2290200</v>
          </cell>
          <cell r="F174">
            <v>0.35</v>
          </cell>
          <cell r="G174">
            <v>1488630</v>
          </cell>
        </row>
        <row r="175">
          <cell r="B175" t="str">
            <v>VC18M3110VB/SV</v>
          </cell>
          <cell r="C175" t="str">
            <v>Máy hút bụi dạng hộp</v>
          </cell>
          <cell r="D175" t="str">
            <v>Xanh</v>
          </cell>
          <cell r="E175">
            <v>2290200</v>
          </cell>
          <cell r="F175">
            <v>0.35</v>
          </cell>
          <cell r="G175">
            <v>1488630</v>
          </cell>
        </row>
        <row r="176">
          <cell r="B176" t="str">
            <v>VC18M3130V1/SV</v>
          </cell>
          <cell r="C176" t="str">
            <v xml:space="preserve">Máy hút bụi dạng hộp </v>
          </cell>
          <cell r="D176" t="str">
            <v>Đỏ</v>
          </cell>
          <cell r="E176">
            <v>2490400</v>
          </cell>
          <cell r="F176">
            <v>0.35</v>
          </cell>
          <cell r="G176">
            <v>1618760</v>
          </cell>
        </row>
        <row r="177">
          <cell r="B177" t="str">
            <v>VC21K5170HG/SV</v>
          </cell>
          <cell r="C177" t="str">
            <v xml:space="preserve">Máy hút bụi dạng hộp </v>
          </cell>
          <cell r="D177" t="str">
            <v>Xám</v>
          </cell>
          <cell r="E177">
            <v>4889500</v>
          </cell>
          <cell r="F177">
            <v>0.35</v>
          </cell>
          <cell r="G177">
            <v>3178175</v>
          </cell>
        </row>
        <row r="178">
          <cell r="B178" t="str">
            <v>VCC8835V37/XSV</v>
          </cell>
          <cell r="C178" t="str">
            <v xml:space="preserve">Máy hút bụi không dùng túi Rambo </v>
          </cell>
          <cell r="D178" t="str">
            <v>Đen xám</v>
          </cell>
          <cell r="E178">
            <v>3290100.0000000005</v>
          </cell>
          <cell r="F178">
            <v>0.35</v>
          </cell>
          <cell r="G178">
            <v>2138565.0000000005</v>
          </cell>
        </row>
        <row r="179">
          <cell r="B179" t="str">
            <v>VCC8836V36/XSV</v>
          </cell>
          <cell r="C179" t="str">
            <v>Máy hút bụi không dùng túi Rambo</v>
          </cell>
          <cell r="D179" t="str">
            <v>Đen Xanh</v>
          </cell>
          <cell r="E179">
            <v>3490300.0000000005</v>
          </cell>
          <cell r="F179">
            <v>0.35</v>
          </cell>
          <cell r="G179">
            <v>2268695.0000000005</v>
          </cell>
        </row>
        <row r="180">
          <cell r="B180" t="str">
            <v>VS03R6523J1/SV</v>
          </cell>
          <cell r="C180" t="str">
            <v>Máy hút bụi không dây 3 trong 1</v>
          </cell>
          <cell r="D180" t="str">
            <v>Đồng</v>
          </cell>
          <cell r="E180">
            <v>5989500.0000000009</v>
          </cell>
          <cell r="F180">
            <v>0.35</v>
          </cell>
          <cell r="G180">
            <v>3893175.0000000009</v>
          </cell>
        </row>
        <row r="181">
          <cell r="B181" t="str">
            <v>VS15R8544S1/SV</v>
          </cell>
          <cell r="C181" t="str">
            <v xml:space="preserve">Máy hút bụi không dây POWERstick Jet™ </v>
          </cell>
          <cell r="D181" t="str">
            <v>Xanh</v>
          </cell>
          <cell r="E181">
            <v>12989900.000000002</v>
          </cell>
          <cell r="F181">
            <v>0.4</v>
          </cell>
          <cell r="G181">
            <v>7793940.0000000009</v>
          </cell>
        </row>
        <row r="182">
          <cell r="B182" t="str">
            <v>ME83X/XSV</v>
          </cell>
          <cell r="C182" t="str">
            <v>Lò vi sóng tráng men Dòng vi sóng 23L</v>
          </cell>
          <cell r="D182" t="str">
            <v>Đen</v>
          </cell>
          <cell r="E182">
            <v>2689500</v>
          </cell>
          <cell r="F182">
            <v>0.35</v>
          </cell>
          <cell r="G182">
            <v>1748175</v>
          </cell>
        </row>
        <row r="183">
          <cell r="B183" t="str">
            <v>MG23K3515AS/SV</v>
          </cell>
          <cell r="C183" t="str">
            <v xml:space="preserve">Lò vi sóng tráng men Dòng nướng </v>
          </cell>
          <cell r="D183" t="str">
            <v>Đen</v>
          </cell>
          <cell r="E183">
            <v>2989800.0000000005</v>
          </cell>
          <cell r="F183">
            <v>0.35</v>
          </cell>
          <cell r="G183">
            <v>1943370.0000000005</v>
          </cell>
        </row>
        <row r="184">
          <cell r="B184" t="str">
            <v>MG23K3575AS/SV</v>
          </cell>
          <cell r="C184" t="str">
            <v xml:space="preserve">Lò vi sóng tráng men Dòng nướng </v>
          </cell>
          <cell r="D184" t="str">
            <v>Đen</v>
          </cell>
          <cell r="E184">
            <v>3250500.0000000005</v>
          </cell>
          <cell r="F184">
            <v>0.35</v>
          </cell>
          <cell r="G184">
            <v>2112825.0000000005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81"/>
  <sheetViews>
    <sheetView showGridLines="0" tabSelected="1" zoomScale="84" zoomScaleNormal="84" workbookViewId="0">
      <pane xSplit="3" ySplit="3" topLeftCell="D4" activePane="bottomRight" state="frozen"/>
      <selection activeCell="G7" sqref="G7"/>
      <selection pane="topRight" activeCell="G7" sqref="G7"/>
      <selection pane="bottomLeft" activeCell="G7" sqref="G7"/>
      <selection pane="bottomRight" activeCell="D8" sqref="D8"/>
    </sheetView>
  </sheetViews>
  <sheetFormatPr defaultColWidth="8.88671875" defaultRowHeight="21.6" customHeight="1" x14ac:dyDescent="0.3"/>
  <cols>
    <col min="1" max="1" width="6.21875" style="1" customWidth="1"/>
    <col min="2" max="2" width="22" style="2" customWidth="1"/>
    <col min="3" max="3" width="23.77734375" style="1" customWidth="1"/>
    <col min="4" max="4" width="59.88671875" style="2" customWidth="1"/>
    <col min="5" max="5" width="22.33203125" style="2" customWidth="1"/>
    <col min="6" max="6" width="16.88671875" style="1" customWidth="1"/>
    <col min="7" max="7" width="19.109375" style="1" customWidth="1"/>
    <col min="8" max="8" width="43.33203125" style="1" customWidth="1"/>
    <col min="9" max="16384" width="8.88671875" style="1"/>
  </cols>
  <sheetData>
    <row r="1" spans="2:8" ht="36" customHeight="1" x14ac:dyDescent="0.3">
      <c r="B1" s="34" t="s">
        <v>140</v>
      </c>
      <c r="C1" s="34"/>
      <c r="D1" s="34"/>
      <c r="E1" s="34"/>
      <c r="F1" s="34"/>
      <c r="G1" s="34"/>
      <c r="H1" s="34"/>
    </row>
    <row r="2" spans="2:8" ht="31.5" customHeight="1" x14ac:dyDescent="0.3">
      <c r="B2" s="35" t="s">
        <v>99</v>
      </c>
      <c r="C2" s="35"/>
      <c r="D2" s="35"/>
      <c r="E2" s="35"/>
      <c r="F2" s="35"/>
      <c r="G2" s="35"/>
      <c r="H2" s="36"/>
    </row>
    <row r="3" spans="2:8" s="4" customFormat="1" ht="21" customHeight="1" x14ac:dyDescent="0.3">
      <c r="B3" s="11" t="s">
        <v>0</v>
      </c>
      <c r="C3" s="11" t="s">
        <v>1</v>
      </c>
      <c r="D3" s="11" t="s">
        <v>2</v>
      </c>
      <c r="E3" s="12" t="s">
        <v>4</v>
      </c>
      <c r="F3" s="13" t="s">
        <v>3</v>
      </c>
      <c r="G3" s="11" t="s">
        <v>5</v>
      </c>
      <c r="H3" s="11" t="s">
        <v>29</v>
      </c>
    </row>
    <row r="4" spans="2:8" s="4" customFormat="1" ht="21" customHeight="1" x14ac:dyDescent="0.3">
      <c r="B4" s="27" t="s">
        <v>6</v>
      </c>
      <c r="C4" s="8" t="s">
        <v>43</v>
      </c>
      <c r="D4" s="9" t="s">
        <v>66</v>
      </c>
      <c r="E4" s="10">
        <f>VLOOKUP(C4,'[1]Bang Gia Thang 5'!$B:$E,4,0)</f>
        <v>17899999.700000003</v>
      </c>
      <c r="F4" s="16">
        <f>VLOOKUP(C4,'[1]Bang Gia Thang 5'!$B:$G,5,0)</f>
        <v>0.5</v>
      </c>
      <c r="G4" s="10">
        <f t="shared" ref="G4:G11" si="0">E4*(1-F4)</f>
        <v>8949999.8500000015</v>
      </c>
      <c r="H4" s="30" t="s">
        <v>104</v>
      </c>
    </row>
    <row r="5" spans="2:8" s="4" customFormat="1" ht="21" customHeight="1" x14ac:dyDescent="0.3">
      <c r="B5" s="27" t="s">
        <v>6</v>
      </c>
      <c r="C5" s="8" t="s">
        <v>41</v>
      </c>
      <c r="D5" s="9" t="s">
        <v>67</v>
      </c>
      <c r="E5" s="10">
        <f>VLOOKUP(C5,'[1]Bang Gia Thang 5'!$B:$E,4,0)</f>
        <v>21900000.100000001</v>
      </c>
      <c r="F5" s="16">
        <f>VLOOKUP(C5,'[1]Bang Gia Thang 5'!$B:$G,5,0)</f>
        <v>0.5</v>
      </c>
      <c r="G5" s="10">
        <f t="shared" si="0"/>
        <v>10950000.050000001</v>
      </c>
      <c r="H5" s="31"/>
    </row>
    <row r="6" spans="2:8" s="4" customFormat="1" ht="21" customHeight="1" x14ac:dyDescent="0.3">
      <c r="B6" s="27" t="s">
        <v>6</v>
      </c>
      <c r="C6" s="8" t="s">
        <v>34</v>
      </c>
      <c r="D6" s="9" t="s">
        <v>36</v>
      </c>
      <c r="E6" s="10">
        <f>VLOOKUP(C6,'[1]Bang Gia Thang 5'!$B:$E,4,0)</f>
        <v>12900000.300000001</v>
      </c>
      <c r="F6" s="16">
        <f>VLOOKUP(C6,'[1]Bang Gia Thang 5'!$B:$G,5,0)</f>
        <v>0.35</v>
      </c>
      <c r="G6" s="10">
        <f t="shared" si="0"/>
        <v>8385000.1950000012</v>
      </c>
      <c r="H6" s="31"/>
    </row>
    <row r="7" spans="2:8" s="4" customFormat="1" ht="21" customHeight="1" x14ac:dyDescent="0.3">
      <c r="B7" s="27" t="s">
        <v>6</v>
      </c>
      <c r="C7" s="8" t="s">
        <v>35</v>
      </c>
      <c r="D7" s="9" t="s">
        <v>37</v>
      </c>
      <c r="E7" s="10">
        <f>VLOOKUP(C7,'[1]Bang Gia Thang 5'!$B:$E,4,0)</f>
        <v>12900000.300000001</v>
      </c>
      <c r="F7" s="16">
        <f>VLOOKUP(C7,'[1]Bang Gia Thang 5'!$B:$G,5,0)</f>
        <v>0.35</v>
      </c>
      <c r="G7" s="10">
        <f t="shared" si="0"/>
        <v>8385000.1950000012</v>
      </c>
      <c r="H7" s="31"/>
    </row>
    <row r="8" spans="2:8" s="4" customFormat="1" ht="21" customHeight="1" x14ac:dyDescent="0.3">
      <c r="B8" s="27" t="s">
        <v>6</v>
      </c>
      <c r="C8" s="8" t="s">
        <v>92</v>
      </c>
      <c r="D8" s="9" t="s">
        <v>93</v>
      </c>
      <c r="E8" s="10">
        <f>VLOOKUP(C8,'[1]Bang Gia Thang 5'!$B:$E,4,0)</f>
        <v>16899999.600000001</v>
      </c>
      <c r="F8" s="16">
        <f>VLOOKUP(C8,'[1]Bang Gia Thang 5'!$B:$G,5,0)</f>
        <v>0.47</v>
      </c>
      <c r="G8" s="10">
        <f t="shared" si="0"/>
        <v>8956999.7880000006</v>
      </c>
      <c r="H8" s="31"/>
    </row>
    <row r="9" spans="2:8" s="4" customFormat="1" ht="21" customHeight="1" x14ac:dyDescent="0.3">
      <c r="B9" s="27" t="s">
        <v>6</v>
      </c>
      <c r="C9" s="8" t="s">
        <v>106</v>
      </c>
      <c r="D9" s="9" t="s">
        <v>122</v>
      </c>
      <c r="E9" s="10">
        <f>VLOOKUP(C9,'[1]Bang Gia Thang 5'!$B:$E,4,0)</f>
        <v>19400000.400000002</v>
      </c>
      <c r="F9" s="16">
        <f>VLOOKUP(C9,'[1]Bang Gia Thang 5'!$B:$G,5,0)</f>
        <v>0.4</v>
      </c>
      <c r="G9" s="10">
        <f t="shared" si="0"/>
        <v>11640000.24</v>
      </c>
      <c r="H9" s="31"/>
    </row>
    <row r="10" spans="2:8" s="3" customFormat="1" ht="21.6" customHeight="1" x14ac:dyDescent="0.3">
      <c r="B10" s="27" t="s">
        <v>6</v>
      </c>
      <c r="C10" s="27" t="s">
        <v>30</v>
      </c>
      <c r="D10" s="9" t="s">
        <v>69</v>
      </c>
      <c r="E10" s="10">
        <f>VLOOKUP(C10,'[1]Bang Gia Thang 5'!$B:$E,4,0)</f>
        <v>17899999.700000003</v>
      </c>
      <c r="F10" s="16">
        <f>VLOOKUP(C10,'[1]Bang Gia Thang 5'!$B:$G,5,0)</f>
        <v>0.3</v>
      </c>
      <c r="G10" s="10">
        <f t="shared" si="0"/>
        <v>12529999.790000001</v>
      </c>
      <c r="H10" s="31"/>
    </row>
    <row r="11" spans="2:8" s="3" customFormat="1" ht="21.6" customHeight="1" x14ac:dyDescent="0.3">
      <c r="B11" s="27" t="s">
        <v>6</v>
      </c>
      <c r="C11" s="8" t="s">
        <v>90</v>
      </c>
      <c r="D11" s="9" t="s">
        <v>91</v>
      </c>
      <c r="E11" s="10">
        <f>VLOOKUP(C11,'[1]Bang Gia Thang 5'!$B:$E,4,0)</f>
        <v>36900000.5</v>
      </c>
      <c r="F11" s="16">
        <f>VLOOKUP(C11,'[1]Bang Gia Thang 5'!$B:$G,5,0)</f>
        <v>0.4</v>
      </c>
      <c r="G11" s="10">
        <f t="shared" si="0"/>
        <v>22140000.300000001</v>
      </c>
      <c r="H11" s="32"/>
    </row>
    <row r="12" spans="2:8" s="3" customFormat="1" ht="21.6" customHeight="1" x14ac:dyDescent="0.3">
      <c r="B12" s="20" t="s">
        <v>6</v>
      </c>
      <c r="C12" s="29" t="s">
        <v>105</v>
      </c>
      <c r="D12" s="6" t="s">
        <v>123</v>
      </c>
      <c r="E12" s="7">
        <f>VLOOKUP(C12,'[1]Bang Gia Thang 5'!$B:$E,4,0)</f>
        <v>15400000.000000002</v>
      </c>
      <c r="F12" s="18">
        <f>VLOOKUP(C12,'[1]Bang Gia Thang 5'!$B:$G,5,0)</f>
        <v>0.22</v>
      </c>
      <c r="G12" s="7">
        <f t="shared" ref="G12:G68" si="1">E12*(1-F12)</f>
        <v>12012000.000000002</v>
      </c>
      <c r="H12" s="22"/>
    </row>
    <row r="13" spans="2:8" s="19" customFormat="1" ht="21.6" customHeight="1" x14ac:dyDescent="0.3">
      <c r="B13" s="20" t="s">
        <v>6</v>
      </c>
      <c r="C13" s="5" t="s">
        <v>107</v>
      </c>
      <c r="D13" s="6" t="s">
        <v>124</v>
      </c>
      <c r="E13" s="7">
        <f>VLOOKUP(C13,'[1]Bang Gia Thang 5'!$B:$E,4,0)</f>
        <v>17400000.200000003</v>
      </c>
      <c r="F13" s="18">
        <f>VLOOKUP(C13,'[1]Bang Gia Thang 5'!$B:$G,5,0)</f>
        <v>0.22</v>
      </c>
      <c r="G13" s="7">
        <f t="shared" si="1"/>
        <v>13572000.156000003</v>
      </c>
      <c r="H13" s="22"/>
    </row>
    <row r="14" spans="2:8" s="19" customFormat="1" ht="21.6" customHeight="1" x14ac:dyDescent="0.3">
      <c r="B14" s="20" t="s">
        <v>6</v>
      </c>
      <c r="C14" s="20" t="s">
        <v>31</v>
      </c>
      <c r="D14" s="6" t="s">
        <v>70</v>
      </c>
      <c r="E14" s="7">
        <f>VLOOKUP(C14,'[1]Bang Gia Thang 5'!$B:$E,4,0)</f>
        <v>19899999.900000002</v>
      </c>
      <c r="F14" s="18">
        <f>VLOOKUP(C14,'[1]Bang Gia Thang 5'!$B:$G,5,0)</f>
        <v>0.22</v>
      </c>
      <c r="G14" s="7">
        <f t="shared" si="1"/>
        <v>15521999.922000002</v>
      </c>
      <c r="H14" s="21"/>
    </row>
    <row r="15" spans="2:8" s="4" customFormat="1" ht="21.6" customHeight="1" x14ac:dyDescent="0.3">
      <c r="B15" s="20" t="s">
        <v>6</v>
      </c>
      <c r="C15" s="20" t="s">
        <v>108</v>
      </c>
      <c r="D15" s="6" t="s">
        <v>125</v>
      </c>
      <c r="E15" s="7">
        <f>VLOOKUP(C15,'[1]Bang Gia Thang 5'!$B:$E,4,0)</f>
        <v>28899999.700000003</v>
      </c>
      <c r="F15" s="18">
        <f>VLOOKUP(C15,'[1]Bang Gia Thang 5'!$B:$G,5,0)</f>
        <v>0.3</v>
      </c>
      <c r="G15" s="7">
        <f t="shared" si="1"/>
        <v>20229999.789999999</v>
      </c>
      <c r="H15" s="22"/>
    </row>
    <row r="16" spans="2:8" s="4" customFormat="1" ht="21.6" customHeight="1" x14ac:dyDescent="0.3">
      <c r="B16" s="20" t="s">
        <v>6</v>
      </c>
      <c r="C16" s="20" t="s">
        <v>109</v>
      </c>
      <c r="D16" s="6" t="s">
        <v>126</v>
      </c>
      <c r="E16" s="7">
        <f>VLOOKUP(C16,'[1]Bang Gia Thang 5'!$B:$E,4,0)</f>
        <v>27899999.600000001</v>
      </c>
      <c r="F16" s="18">
        <f>VLOOKUP(C16,'[1]Bang Gia Thang 5'!$B:$G,5,0)</f>
        <v>0.35000000000000003</v>
      </c>
      <c r="G16" s="7">
        <f t="shared" si="1"/>
        <v>18134999.739999998</v>
      </c>
      <c r="H16" s="22"/>
    </row>
    <row r="17" spans="2:8" s="4" customFormat="1" ht="21.6" customHeight="1" x14ac:dyDescent="0.3">
      <c r="B17" s="20" t="s">
        <v>6</v>
      </c>
      <c r="C17" s="20" t="s">
        <v>110</v>
      </c>
      <c r="D17" s="6" t="s">
        <v>127</v>
      </c>
      <c r="E17" s="7">
        <f>VLOOKUP(C17,'[1]Bang Gia Thang 5'!$B:$E,4,0)</f>
        <v>39899999.700000003</v>
      </c>
      <c r="F17" s="18">
        <f>VLOOKUP(C17,'[1]Bang Gia Thang 5'!$B:$G,5,0)</f>
        <v>0.35000000000000003</v>
      </c>
      <c r="G17" s="7">
        <f t="shared" si="1"/>
        <v>25934999.805</v>
      </c>
      <c r="H17" s="22"/>
    </row>
    <row r="18" spans="2:8" s="4" customFormat="1" ht="21.6" customHeight="1" x14ac:dyDescent="0.3">
      <c r="B18" s="20" t="s">
        <v>6</v>
      </c>
      <c r="C18" s="20" t="s">
        <v>42</v>
      </c>
      <c r="D18" s="6" t="s">
        <v>68</v>
      </c>
      <c r="E18" s="7">
        <f>VLOOKUP(C18,'[1]Bang Gia Thang 5'!$B:$E,4,0)</f>
        <v>17400000.200000003</v>
      </c>
      <c r="F18" s="18">
        <f>VLOOKUP(C18,'[1]Bang Gia Thang 5'!$B:$G,5,0)</f>
        <v>0.4</v>
      </c>
      <c r="G18" s="7">
        <f t="shared" si="1"/>
        <v>10440000.120000001</v>
      </c>
      <c r="H18" s="22"/>
    </row>
    <row r="19" spans="2:8" s="4" customFormat="1" ht="21.6" customHeight="1" x14ac:dyDescent="0.3">
      <c r="B19" s="20" t="s">
        <v>7</v>
      </c>
      <c r="C19" s="20" t="s">
        <v>46</v>
      </c>
      <c r="D19" s="6" t="s">
        <v>73</v>
      </c>
      <c r="E19" s="7">
        <f>VLOOKUP(C19,'[1]Bang Gia Thang 5'!$B:$E,4,0)</f>
        <v>6790300.0000000009</v>
      </c>
      <c r="F19" s="18">
        <f>VLOOKUP(C19,'[1]Bang Gia Thang 5'!$B:$G,5,0)</f>
        <v>0.3</v>
      </c>
      <c r="G19" s="7">
        <f>E19*(1-F19)</f>
        <v>4753210</v>
      </c>
      <c r="H19" s="22"/>
    </row>
    <row r="20" spans="2:8" s="4" customFormat="1" ht="21.6" customHeight="1" x14ac:dyDescent="0.3">
      <c r="B20" s="20" t="s">
        <v>7</v>
      </c>
      <c r="C20" s="20" t="s">
        <v>45</v>
      </c>
      <c r="D20" s="6" t="s">
        <v>72</v>
      </c>
      <c r="E20" s="7">
        <f>VLOOKUP(C20,'[1]Bang Gia Thang 5'!$B:$E,4,0)</f>
        <v>7890300.0000000009</v>
      </c>
      <c r="F20" s="18">
        <f>VLOOKUP(C20,'[1]Bang Gia Thang 5'!$B:$G,5,0)</f>
        <v>0.33</v>
      </c>
      <c r="G20" s="7">
        <f>E20*(1-F20)</f>
        <v>5286501</v>
      </c>
      <c r="H20" s="22"/>
    </row>
    <row r="21" spans="2:8" s="4" customFormat="1" ht="21.6" customHeight="1" x14ac:dyDescent="0.3">
      <c r="B21" s="20" t="s">
        <v>7</v>
      </c>
      <c r="C21" s="20" t="s">
        <v>112</v>
      </c>
      <c r="D21" s="6" t="s">
        <v>128</v>
      </c>
      <c r="E21" s="7">
        <f>VLOOKUP(C21,'[1]Bang Gia Thang 5'!$B:$E,4,0)</f>
        <v>10489600</v>
      </c>
      <c r="F21" s="18">
        <f>VLOOKUP(C21,'[1]Bang Gia Thang 5'!$B:$G,5,0)</f>
        <v>0.4</v>
      </c>
      <c r="G21" s="7">
        <f>E21*(1-F21)</f>
        <v>6293760</v>
      </c>
      <c r="H21" s="10"/>
    </row>
    <row r="22" spans="2:8" s="4" customFormat="1" ht="21.6" customHeight="1" x14ac:dyDescent="0.3">
      <c r="B22" s="20" t="s">
        <v>7</v>
      </c>
      <c r="C22" s="20" t="s">
        <v>111</v>
      </c>
      <c r="D22" s="6" t="s">
        <v>89</v>
      </c>
      <c r="E22" s="7">
        <f>VLOOKUP(C22,'[1]Bang Gia Thang 5'!$B:$E,4,0)</f>
        <v>15089800.000000002</v>
      </c>
      <c r="F22" s="18">
        <f>VLOOKUP(C22,'[1]Bang Gia Thang 5'!$B:$G,5,0)</f>
        <v>0.43</v>
      </c>
      <c r="G22" s="7">
        <f t="shared" si="1"/>
        <v>8601186.0000000019</v>
      </c>
      <c r="H22" s="10"/>
    </row>
    <row r="23" spans="2:8" s="3" customFormat="1" ht="21.6" customHeight="1" x14ac:dyDescent="0.3">
      <c r="B23" s="20" t="s">
        <v>7</v>
      </c>
      <c r="C23" s="20" t="s">
        <v>113</v>
      </c>
      <c r="D23" s="6" t="s">
        <v>75</v>
      </c>
      <c r="E23" s="7">
        <f>VLOOKUP(C23,'[1]Bang Gia Thang 5'!$B:$E,4,0)</f>
        <v>12589500.000000002</v>
      </c>
      <c r="F23" s="18">
        <f>VLOOKUP(C23,'[1]Bang Gia Thang 5'!$B:$G,5,0)</f>
        <v>0.37</v>
      </c>
      <c r="G23" s="7">
        <f t="shared" ref="G23:G30" si="2">E23*(1-F23)</f>
        <v>7931385.0000000009</v>
      </c>
      <c r="H23" s="10"/>
    </row>
    <row r="24" spans="2:8" s="3" customFormat="1" ht="21.6" customHeight="1" x14ac:dyDescent="0.3">
      <c r="B24" s="20" t="s">
        <v>7</v>
      </c>
      <c r="C24" s="20" t="s">
        <v>48</v>
      </c>
      <c r="D24" s="6" t="s">
        <v>75</v>
      </c>
      <c r="E24" s="7">
        <f>VLOOKUP(C24,'[1]Bang Gia Thang 5'!$B:$E,4,0)</f>
        <v>13290200.000000002</v>
      </c>
      <c r="F24" s="18">
        <f>VLOOKUP(C24,'[1]Bang Gia Thang 5'!$B:$G,5,0)</f>
        <v>0.37</v>
      </c>
      <c r="G24" s="7">
        <f t="shared" si="2"/>
        <v>8372826.0000000009</v>
      </c>
      <c r="H24" s="28"/>
    </row>
    <row r="25" spans="2:8" s="3" customFormat="1" ht="21.6" customHeight="1" x14ac:dyDescent="0.3">
      <c r="B25" s="20" t="s">
        <v>7</v>
      </c>
      <c r="C25" s="20" t="s">
        <v>9</v>
      </c>
      <c r="D25" s="6" t="s">
        <v>14</v>
      </c>
      <c r="E25" s="7">
        <f>VLOOKUP(C25,'[1]Bang Gia Thang 5'!$B:$E,4,0)</f>
        <v>15989600.000000002</v>
      </c>
      <c r="F25" s="18">
        <f>VLOOKUP(C25,'[1]Bang Gia Thang 5'!$B:$G,5,0)</f>
        <v>0.37</v>
      </c>
      <c r="G25" s="7">
        <f t="shared" si="2"/>
        <v>10073448.000000002</v>
      </c>
      <c r="H25" s="10"/>
    </row>
    <row r="26" spans="2:8" s="3" customFormat="1" ht="21.6" customHeight="1" x14ac:dyDescent="0.3">
      <c r="B26" s="20" t="s">
        <v>7</v>
      </c>
      <c r="C26" s="20" t="s">
        <v>10</v>
      </c>
      <c r="D26" s="6" t="s">
        <v>15</v>
      </c>
      <c r="E26" s="7">
        <f>VLOOKUP(C26,'[1]Bang Gia Thang 5'!$B:$E,4,0)</f>
        <v>16890500</v>
      </c>
      <c r="F26" s="18">
        <f>VLOOKUP(C26,'[1]Bang Gia Thang 5'!$B:$G,5,0)</f>
        <v>0.39</v>
      </c>
      <c r="G26" s="7">
        <f t="shared" si="2"/>
        <v>10303205</v>
      </c>
      <c r="H26" s="10"/>
    </row>
    <row r="27" spans="2:8" s="3" customFormat="1" ht="21.6" customHeight="1" x14ac:dyDescent="0.3">
      <c r="B27" s="20" t="s">
        <v>7</v>
      </c>
      <c r="C27" s="20" t="s">
        <v>49</v>
      </c>
      <c r="D27" s="6" t="s">
        <v>15</v>
      </c>
      <c r="E27" s="7">
        <f>VLOOKUP(C27,'[1]Bang Gia Thang 5'!$B:$E,4,0)</f>
        <v>17890400</v>
      </c>
      <c r="F27" s="18">
        <f>VLOOKUP(C27,'[1]Bang Gia Thang 5'!$B:$G,5,0)</f>
        <v>0.4</v>
      </c>
      <c r="G27" s="7">
        <f t="shared" si="2"/>
        <v>10734240</v>
      </c>
      <c r="H27" s="10"/>
    </row>
    <row r="28" spans="2:8" s="3" customFormat="1" ht="21.6" customHeight="1" x14ac:dyDescent="0.3">
      <c r="B28" s="20" t="s">
        <v>7</v>
      </c>
      <c r="C28" s="20" t="s">
        <v>22</v>
      </c>
      <c r="D28" s="6" t="s">
        <v>26</v>
      </c>
      <c r="E28" s="7">
        <f>VLOOKUP(C28,'[1]Bang Gia Thang 5'!$B:$E,4,0)</f>
        <v>15490200.000000002</v>
      </c>
      <c r="F28" s="18">
        <f>VLOOKUP(C28,'[1]Bang Gia Thang 5'!$B:$G,5,0)</f>
        <v>0.37</v>
      </c>
      <c r="G28" s="7">
        <f t="shared" si="2"/>
        <v>9758826.0000000019</v>
      </c>
      <c r="H28" s="10"/>
    </row>
    <row r="29" spans="2:8" s="3" customFormat="1" ht="21.6" customHeight="1" x14ac:dyDescent="0.3">
      <c r="B29" s="20" t="s">
        <v>7</v>
      </c>
      <c r="C29" s="20" t="s">
        <v>50</v>
      </c>
      <c r="D29" s="6" t="s">
        <v>76</v>
      </c>
      <c r="E29" s="7">
        <f>VLOOKUP(C29,'[1]Bang Gia Thang 5'!$B:$E,4,0)</f>
        <v>19790100</v>
      </c>
      <c r="F29" s="18">
        <f>VLOOKUP(C29,'[1]Bang Gia Thang 5'!$B:$G,5,0)</f>
        <v>0.37</v>
      </c>
      <c r="G29" s="7">
        <f t="shared" si="2"/>
        <v>12467763</v>
      </c>
      <c r="H29" s="10"/>
    </row>
    <row r="30" spans="2:8" s="3" customFormat="1" ht="21.6" customHeight="1" x14ac:dyDescent="0.3">
      <c r="B30" s="20" t="s">
        <v>7</v>
      </c>
      <c r="C30" s="20" t="s">
        <v>51</v>
      </c>
      <c r="D30" s="6" t="s">
        <v>88</v>
      </c>
      <c r="E30" s="7">
        <f>VLOOKUP(C30,'[1]Bang Gia Thang 5'!$B:$E,4,0)</f>
        <v>20790000</v>
      </c>
      <c r="F30" s="18">
        <f>VLOOKUP(C30,'[1]Bang Gia Thang 5'!$B:$G,5,0)</f>
        <v>0.37</v>
      </c>
      <c r="G30" s="7">
        <f t="shared" si="2"/>
        <v>13097700</v>
      </c>
      <c r="H30" s="10"/>
    </row>
    <row r="31" spans="2:8" s="4" customFormat="1" ht="21.6" customHeight="1" x14ac:dyDescent="0.3">
      <c r="B31" s="20" t="s">
        <v>7</v>
      </c>
      <c r="C31" s="20" t="s">
        <v>44</v>
      </c>
      <c r="D31" s="6" t="s">
        <v>71</v>
      </c>
      <c r="E31" s="7">
        <f>VLOOKUP(C31,'[1]Bang Gia Thang 5'!$B:$E,4,0)</f>
        <v>37900500</v>
      </c>
      <c r="F31" s="18">
        <f>VLOOKUP(C31,'[1]Bang Gia Thang 5'!$B:$G,5,0)</f>
        <v>0.4</v>
      </c>
      <c r="G31" s="7">
        <f t="shared" si="1"/>
        <v>22740300</v>
      </c>
      <c r="H31" s="28" t="s">
        <v>121</v>
      </c>
    </row>
    <row r="32" spans="2:8" s="3" customFormat="1" ht="21.6" customHeight="1" x14ac:dyDescent="0.3">
      <c r="B32" s="26" t="s">
        <v>7</v>
      </c>
      <c r="C32" s="26" t="s">
        <v>47</v>
      </c>
      <c r="D32" s="14" t="s">
        <v>74</v>
      </c>
      <c r="E32" s="15">
        <f>VLOOKUP(C32,'[1]Bang Gia Thang 5'!$B:$E,4,0)</f>
        <v>25899500.000000004</v>
      </c>
      <c r="F32" s="17">
        <f>VLOOKUP(C32,'[1]Bang Gia Thang 5'!$B:$G,5,0)</f>
        <v>0.35</v>
      </c>
      <c r="G32" s="15">
        <f t="shared" si="1"/>
        <v>16834675.000000004</v>
      </c>
      <c r="H32" s="10"/>
    </row>
    <row r="33" spans="2:8" s="4" customFormat="1" ht="21.6" customHeight="1" x14ac:dyDescent="0.3">
      <c r="B33" s="20" t="s">
        <v>7</v>
      </c>
      <c r="C33" s="20" t="s">
        <v>94</v>
      </c>
      <c r="D33" s="6" t="s">
        <v>129</v>
      </c>
      <c r="E33" s="7">
        <f>VLOOKUP(C33,'[1]Bang Gia Thang 5'!$B:$E,4,0)</f>
        <v>23899700.000000004</v>
      </c>
      <c r="F33" s="18">
        <f>VLOOKUP(C33,'[1]Bang Gia Thang 5'!$B:$G,5,0)</f>
        <v>0.35</v>
      </c>
      <c r="G33" s="7">
        <f t="shared" si="1"/>
        <v>15534805.000000004</v>
      </c>
      <c r="H33" s="22"/>
    </row>
    <row r="34" spans="2:8" s="4" customFormat="1" ht="21.6" customHeight="1" x14ac:dyDescent="0.3">
      <c r="B34" s="27" t="s">
        <v>8</v>
      </c>
      <c r="C34" s="27" t="s">
        <v>13</v>
      </c>
      <c r="D34" s="9" t="s">
        <v>18</v>
      </c>
      <c r="E34" s="10">
        <f>VLOOKUP(C34,'[1]Bang Gia Thang 5'!$B:$E,4,0)</f>
        <v>27590200.000000004</v>
      </c>
      <c r="F34" s="16">
        <f>VLOOKUP(C34,'[1]Bang Gia Thang 5'!$B:$G,5,0)</f>
        <v>0.5</v>
      </c>
      <c r="G34" s="10">
        <f>E34*(1-F34)</f>
        <v>13795100.000000002</v>
      </c>
      <c r="H34" s="33" t="s">
        <v>104</v>
      </c>
    </row>
    <row r="35" spans="2:8" s="4" customFormat="1" ht="21.6" customHeight="1" x14ac:dyDescent="0.3">
      <c r="B35" s="27" t="s">
        <v>8</v>
      </c>
      <c r="C35" s="27" t="s">
        <v>103</v>
      </c>
      <c r="D35" s="9" t="s">
        <v>130</v>
      </c>
      <c r="E35" s="10">
        <f>VLOOKUP(C35,'[1]Bang Gia Thang 5'!$B:$E,4,0)</f>
        <v>15590300.000000002</v>
      </c>
      <c r="F35" s="16">
        <f>VLOOKUP(C35,'[1]Bang Gia Thang 5'!$B:$G,5,0)</f>
        <v>0.5</v>
      </c>
      <c r="G35" s="10">
        <f>E35*(1-F35)</f>
        <v>7795150.0000000009</v>
      </c>
      <c r="H35" s="32"/>
    </row>
    <row r="36" spans="2:8" s="3" customFormat="1" ht="21.6" customHeight="1" x14ac:dyDescent="0.3">
      <c r="B36" s="26" t="s">
        <v>8</v>
      </c>
      <c r="C36" s="26" t="s">
        <v>23</v>
      </c>
      <c r="D36" s="14" t="s">
        <v>17</v>
      </c>
      <c r="E36" s="15">
        <f>VLOOKUP(C36,'[1]Bang Gia Thang 5'!$B:$E,4,0)</f>
        <v>9289500</v>
      </c>
      <c r="F36" s="17">
        <f>VLOOKUP(C36,'[1]Bang Gia Thang 5'!$B:$G,5,0)</f>
        <v>0.35</v>
      </c>
      <c r="G36" s="15">
        <f t="shared" si="1"/>
        <v>6038175</v>
      </c>
      <c r="H36" s="10"/>
    </row>
    <row r="37" spans="2:8" s="3" customFormat="1" ht="21.6" customHeight="1" x14ac:dyDescent="0.3">
      <c r="B37" s="20" t="s">
        <v>8</v>
      </c>
      <c r="C37" s="20" t="s">
        <v>11</v>
      </c>
      <c r="D37" s="6" t="s">
        <v>17</v>
      </c>
      <c r="E37" s="7">
        <f>VLOOKUP(C37,'[1]Bang Gia Thang 5'!$B:$E,4,0)</f>
        <v>10489600</v>
      </c>
      <c r="F37" s="18">
        <f>VLOOKUP(C37,'[1]Bang Gia Thang 5'!$B:$G,5,0)</f>
        <v>0.4</v>
      </c>
      <c r="G37" s="7">
        <f t="shared" si="1"/>
        <v>6293760</v>
      </c>
      <c r="H37" s="10"/>
    </row>
    <row r="38" spans="2:8" s="3" customFormat="1" ht="21.6" customHeight="1" x14ac:dyDescent="0.3">
      <c r="B38" s="26" t="s">
        <v>8</v>
      </c>
      <c r="C38" s="26" t="s">
        <v>95</v>
      </c>
      <c r="D38" s="14" t="s">
        <v>97</v>
      </c>
      <c r="E38" s="15">
        <f>VLOOKUP(C38,'[1]Bang Gia Thang 5'!$B:$E,4,0)</f>
        <v>5590200</v>
      </c>
      <c r="F38" s="17">
        <f>VLOOKUP(C38,'[1]Bang Gia Thang 5'!$B:$G,5,0)</f>
        <v>0.33</v>
      </c>
      <c r="G38" s="15">
        <f t="shared" si="1"/>
        <v>3745433.9999999995</v>
      </c>
      <c r="H38" s="10"/>
    </row>
    <row r="39" spans="2:8" s="3" customFormat="1" ht="21.6" customHeight="1" x14ac:dyDescent="0.3">
      <c r="B39" s="20" t="s">
        <v>8</v>
      </c>
      <c r="C39" s="20" t="s">
        <v>100</v>
      </c>
      <c r="D39" s="6" t="s">
        <v>102</v>
      </c>
      <c r="E39" s="7">
        <f>VLOOKUP(C39,'[1]Bang Gia Thang 5'!$B:$E,4,0)</f>
        <v>7489900.0000000009</v>
      </c>
      <c r="F39" s="18">
        <f>VLOOKUP(C39,'[1]Bang Gia Thang 5'!$B:$G,5,0)</f>
        <v>0.37</v>
      </c>
      <c r="G39" s="7">
        <f t="shared" si="1"/>
        <v>4718637.0000000009</v>
      </c>
      <c r="H39" s="10"/>
    </row>
    <row r="40" spans="2:8" s="3" customFormat="1" ht="21.6" customHeight="1" x14ac:dyDescent="0.3">
      <c r="B40" s="20" t="s">
        <v>8</v>
      </c>
      <c r="C40" s="20" t="s">
        <v>101</v>
      </c>
      <c r="D40" s="6" t="s">
        <v>131</v>
      </c>
      <c r="E40" s="7">
        <f>VLOOKUP(C40,'[1]Bang Gia Thang 5'!$B:$E,4,0)</f>
        <v>8189500.0000000009</v>
      </c>
      <c r="F40" s="18">
        <f>VLOOKUP(C40,'[1]Bang Gia Thang 5'!$B:$G,5,0)</f>
        <v>0.35</v>
      </c>
      <c r="G40" s="7">
        <f t="shared" si="1"/>
        <v>5323175.0000000009</v>
      </c>
      <c r="H40" s="10"/>
    </row>
    <row r="41" spans="2:8" s="3" customFormat="1" ht="21.6" customHeight="1" x14ac:dyDescent="0.3">
      <c r="B41" s="20" t="s">
        <v>8</v>
      </c>
      <c r="C41" s="20" t="s">
        <v>52</v>
      </c>
      <c r="D41" s="6" t="s">
        <v>77</v>
      </c>
      <c r="E41" s="7">
        <f>VLOOKUP(C41,'[1]Bang Gia Thang 5'!$B:$E,4,0)</f>
        <v>6690200.0000000009</v>
      </c>
      <c r="F41" s="18">
        <f>VLOOKUP(C41,'[1]Bang Gia Thang 5'!$B:$G,5,0)</f>
        <v>0.37</v>
      </c>
      <c r="G41" s="7">
        <f t="shared" si="1"/>
        <v>4214826.0000000009</v>
      </c>
      <c r="H41" s="10"/>
    </row>
    <row r="42" spans="2:8" s="3" customFormat="1" ht="21.6" customHeight="1" x14ac:dyDescent="0.3">
      <c r="B42" s="26" t="s">
        <v>8</v>
      </c>
      <c r="C42" s="26" t="s">
        <v>53</v>
      </c>
      <c r="D42" s="14" t="s">
        <v>78</v>
      </c>
      <c r="E42" s="15">
        <f>VLOOKUP(C42,'[1]Bang Gia Thang 5'!$B:$E,4,0)</f>
        <v>6590100.0000000009</v>
      </c>
      <c r="F42" s="17">
        <f>VLOOKUP(C42,'[1]Bang Gia Thang 5'!$B:$G,5,0)</f>
        <v>0.4</v>
      </c>
      <c r="G42" s="15">
        <f t="shared" si="1"/>
        <v>3954060.0000000005</v>
      </c>
      <c r="H42" s="28"/>
    </row>
    <row r="43" spans="2:8" s="3" customFormat="1" ht="21.6" customHeight="1" x14ac:dyDescent="0.3">
      <c r="B43" s="26" t="s">
        <v>8</v>
      </c>
      <c r="C43" s="26" t="s">
        <v>54</v>
      </c>
      <c r="D43" s="14" t="s">
        <v>79</v>
      </c>
      <c r="E43" s="15">
        <f>VLOOKUP(C43,'[1]Bang Gia Thang 5'!$B:$E,4,0)</f>
        <v>15989600.000000002</v>
      </c>
      <c r="F43" s="17">
        <f>VLOOKUP(C43,'[1]Bang Gia Thang 5'!$B:$G,5,0)</f>
        <v>0.45</v>
      </c>
      <c r="G43" s="15">
        <f t="shared" si="1"/>
        <v>8794280.0000000019</v>
      </c>
      <c r="H43" s="10"/>
    </row>
    <row r="44" spans="2:8" s="3" customFormat="1" ht="21.6" customHeight="1" x14ac:dyDescent="0.3">
      <c r="B44" s="20" t="s">
        <v>8</v>
      </c>
      <c r="C44" s="20" t="s">
        <v>24</v>
      </c>
      <c r="D44" s="6" t="s">
        <v>80</v>
      </c>
      <c r="E44" s="7">
        <f>VLOOKUP(C44,'[1]Bang Gia Thang 5'!$B:$E,4,0)</f>
        <v>18489900</v>
      </c>
      <c r="F44" s="18">
        <f>VLOOKUP(C44,'[1]Bang Gia Thang 5'!$B:$G,5,0)</f>
        <v>0.45</v>
      </c>
      <c r="G44" s="7">
        <f t="shared" si="1"/>
        <v>10169445</v>
      </c>
      <c r="H44" s="10"/>
    </row>
    <row r="45" spans="2:8" s="3" customFormat="1" ht="21.6" customHeight="1" x14ac:dyDescent="0.3">
      <c r="B45" s="26" t="s">
        <v>8</v>
      </c>
      <c r="C45" s="26" t="s">
        <v>55</v>
      </c>
      <c r="D45" s="14" t="s">
        <v>81</v>
      </c>
      <c r="E45" s="15">
        <f>VLOOKUP(C45,'[1]Bang Gia Thang 5'!$B:$E,4,0)</f>
        <v>14490300.000000002</v>
      </c>
      <c r="F45" s="17">
        <f>VLOOKUP(C45,'[1]Bang Gia Thang 5'!$B:$G,5,0)</f>
        <v>0.47</v>
      </c>
      <c r="G45" s="15">
        <f t="shared" si="1"/>
        <v>7679859.0000000009</v>
      </c>
      <c r="H45" s="10"/>
    </row>
    <row r="46" spans="2:8" s="3" customFormat="1" ht="21.6" customHeight="1" x14ac:dyDescent="0.3">
      <c r="B46" s="26" t="s">
        <v>8</v>
      </c>
      <c r="C46" s="26" t="s">
        <v>56</v>
      </c>
      <c r="D46" s="14" t="s">
        <v>81</v>
      </c>
      <c r="E46" s="15">
        <f>VLOOKUP(C46,'[1]Bang Gia Thang 5'!$B:$E,4,0)</f>
        <v>12490500.000000002</v>
      </c>
      <c r="F46" s="17">
        <f>VLOOKUP(C46,'[1]Bang Gia Thang 5'!$B:$G,5,0)</f>
        <v>0.43</v>
      </c>
      <c r="G46" s="15">
        <f t="shared" si="1"/>
        <v>7119585.0000000019</v>
      </c>
      <c r="H46" s="10"/>
    </row>
    <row r="47" spans="2:8" s="3" customFormat="1" ht="21.6" customHeight="1" x14ac:dyDescent="0.3">
      <c r="B47" s="20" t="s">
        <v>8</v>
      </c>
      <c r="C47" s="20" t="s">
        <v>57</v>
      </c>
      <c r="D47" s="6" t="s">
        <v>82</v>
      </c>
      <c r="E47" s="7">
        <f>VLOOKUP(C47,'[1]Bang Gia Thang 5'!$B:$E,4,0)</f>
        <v>14490300.000000002</v>
      </c>
      <c r="F47" s="18">
        <f>VLOOKUP(C47,'[1]Bang Gia Thang 5'!$B:$G,5,0)</f>
        <v>0.47</v>
      </c>
      <c r="G47" s="7">
        <f t="shared" si="1"/>
        <v>7679859.0000000009</v>
      </c>
      <c r="H47" s="10"/>
    </row>
    <row r="48" spans="2:8" s="4" customFormat="1" ht="21.6" customHeight="1" x14ac:dyDescent="0.3">
      <c r="B48" s="20" t="s">
        <v>8</v>
      </c>
      <c r="C48" s="20" t="s">
        <v>58</v>
      </c>
      <c r="D48" s="6" t="s">
        <v>83</v>
      </c>
      <c r="E48" s="7">
        <f>VLOOKUP(C48,'[1]Bang Gia Thang 5'!$B:$E,4,0)</f>
        <v>17990500</v>
      </c>
      <c r="F48" s="18">
        <f>VLOOKUP(C48,'[1]Bang Gia Thang 5'!$B:$G,5,0)</f>
        <v>0.48</v>
      </c>
      <c r="G48" s="7">
        <f t="shared" si="1"/>
        <v>9355060</v>
      </c>
      <c r="H48" s="10"/>
    </row>
    <row r="49" spans="2:8" s="3" customFormat="1" ht="21.6" customHeight="1" x14ac:dyDescent="0.3">
      <c r="B49" s="20" t="s">
        <v>8</v>
      </c>
      <c r="C49" s="20" t="s">
        <v>59</v>
      </c>
      <c r="D49" s="6" t="s">
        <v>84</v>
      </c>
      <c r="E49" s="7">
        <f>VLOOKUP(C49,'[1]Bang Gia Thang 5'!$B:$E,4,0)</f>
        <v>17089600</v>
      </c>
      <c r="F49" s="18">
        <f>VLOOKUP(C49,'[1]Bang Gia Thang 5'!$B:$G,5,0)</f>
        <v>0.48</v>
      </c>
      <c r="G49" s="7">
        <f t="shared" si="1"/>
        <v>8886592</v>
      </c>
      <c r="H49" s="10"/>
    </row>
    <row r="50" spans="2:8" s="3" customFormat="1" ht="21.6" customHeight="1" x14ac:dyDescent="0.3">
      <c r="B50" s="26" t="s">
        <v>8</v>
      </c>
      <c r="C50" s="26" t="s">
        <v>25</v>
      </c>
      <c r="D50" s="14" t="s">
        <v>28</v>
      </c>
      <c r="E50" s="15">
        <f>VLOOKUP(C50,'[1]Bang Gia Thang 5'!$B:$E,4,0)</f>
        <v>14490300.000000002</v>
      </c>
      <c r="F50" s="17">
        <f>VLOOKUP(C50,'[1]Bang Gia Thang 5'!$B:$G,5,0)</f>
        <v>0.45</v>
      </c>
      <c r="G50" s="15">
        <f t="shared" si="1"/>
        <v>7969665.0000000019</v>
      </c>
      <c r="H50" s="10"/>
    </row>
    <row r="51" spans="2:8" s="3" customFormat="1" ht="21.6" customHeight="1" x14ac:dyDescent="0.3">
      <c r="B51" s="20" t="s">
        <v>8</v>
      </c>
      <c r="C51" s="20" t="s">
        <v>20</v>
      </c>
      <c r="D51" s="6" t="s">
        <v>27</v>
      </c>
      <c r="E51" s="7">
        <f>VLOOKUP(C51,'[1]Bang Gia Thang 5'!$B:$E,4,0)</f>
        <v>20589800</v>
      </c>
      <c r="F51" s="18">
        <f>VLOOKUP(C51,'[1]Bang Gia Thang 5'!$B:$G,5,0)</f>
        <v>0.45</v>
      </c>
      <c r="G51" s="7">
        <f t="shared" si="1"/>
        <v>11324390</v>
      </c>
      <c r="H51" s="10"/>
    </row>
    <row r="52" spans="2:8" ht="21.6" customHeight="1" x14ac:dyDescent="0.3">
      <c r="B52" s="20" t="s">
        <v>8</v>
      </c>
      <c r="C52" s="20" t="s">
        <v>60</v>
      </c>
      <c r="D52" s="6" t="s">
        <v>132</v>
      </c>
      <c r="E52" s="7">
        <f>VLOOKUP(C52,'[1]Bang Gia Thang 5'!$B:$E,4,0)</f>
        <v>23989900.000000004</v>
      </c>
      <c r="F52" s="18">
        <f>VLOOKUP(C52,'[1]Bang Gia Thang 5'!$B:$G,5,0)</f>
        <v>0.45</v>
      </c>
      <c r="G52" s="7">
        <f t="shared" si="1"/>
        <v>13194445.000000004</v>
      </c>
      <c r="H52" s="10"/>
    </row>
    <row r="53" spans="2:8" s="3" customFormat="1" ht="21.6" customHeight="1" x14ac:dyDescent="0.3">
      <c r="B53" s="26" t="s">
        <v>8</v>
      </c>
      <c r="C53" s="26" t="s">
        <v>21</v>
      </c>
      <c r="D53" s="14" t="s">
        <v>27</v>
      </c>
      <c r="E53" s="15">
        <f>VLOOKUP(C53,'[1]Bang Gia Thang 5'!$B:$E,4,0)</f>
        <v>18489900</v>
      </c>
      <c r="F53" s="17">
        <f>VLOOKUP(C53,'[1]Bang Gia Thang 5'!$B:$G,5,0)</f>
        <v>0.45</v>
      </c>
      <c r="G53" s="15">
        <f t="shared" si="1"/>
        <v>10169445</v>
      </c>
      <c r="H53" s="10"/>
    </row>
    <row r="54" spans="2:8" ht="21.6" customHeight="1" x14ac:dyDescent="0.3">
      <c r="B54" s="20" t="s">
        <v>33</v>
      </c>
      <c r="C54" s="5" t="s">
        <v>138</v>
      </c>
      <c r="D54" s="6" t="s">
        <v>139</v>
      </c>
      <c r="E54" s="7">
        <v>13299999.35</v>
      </c>
      <c r="F54" s="18">
        <v>0.45</v>
      </c>
      <c r="G54" s="7">
        <f t="shared" si="1"/>
        <v>7314999.6425000001</v>
      </c>
      <c r="H54" s="22"/>
    </row>
    <row r="55" spans="2:8" ht="21.6" customHeight="1" x14ac:dyDescent="0.3">
      <c r="B55" s="20" t="s">
        <v>33</v>
      </c>
      <c r="C55" s="5" t="s">
        <v>38</v>
      </c>
      <c r="D55" s="6" t="s">
        <v>64</v>
      </c>
      <c r="E55" s="7">
        <v>13199001</v>
      </c>
      <c r="F55" s="18">
        <v>0.47</v>
      </c>
      <c r="G55" s="7">
        <f t="shared" si="1"/>
        <v>6995470.5300000003</v>
      </c>
      <c r="H55" s="22"/>
    </row>
    <row r="56" spans="2:8" ht="21.6" customHeight="1" x14ac:dyDescent="0.3">
      <c r="B56" s="20" t="s">
        <v>33</v>
      </c>
      <c r="C56" s="5" t="s">
        <v>63</v>
      </c>
      <c r="D56" s="6" t="s">
        <v>65</v>
      </c>
      <c r="E56" s="7">
        <v>17899530</v>
      </c>
      <c r="F56" s="18">
        <v>0.4</v>
      </c>
      <c r="G56" s="7">
        <f t="shared" si="1"/>
        <v>10739718</v>
      </c>
      <c r="H56" s="22"/>
    </row>
    <row r="57" spans="2:8" s="3" customFormat="1" ht="21.6" customHeight="1" x14ac:dyDescent="0.3">
      <c r="B57" s="26" t="s">
        <v>12</v>
      </c>
      <c r="C57" s="26" t="s">
        <v>39</v>
      </c>
      <c r="D57" s="14" t="s">
        <v>40</v>
      </c>
      <c r="E57" s="15">
        <f>VLOOKUP(C57,'[1]Bang Gia Thang 5'!$B:$E,4,0)</f>
        <v>6790300.0000000009</v>
      </c>
      <c r="F57" s="17">
        <f>VLOOKUP(C57,'[1]Bang Gia Thang 5'!$B:$G,5,0)</f>
        <v>0.5</v>
      </c>
      <c r="G57" s="15">
        <f t="shared" si="1"/>
        <v>3395150.0000000005</v>
      </c>
      <c r="H57" s="10"/>
    </row>
    <row r="58" spans="2:8" s="3" customFormat="1" ht="21.6" customHeight="1" x14ac:dyDescent="0.3">
      <c r="B58" s="26" t="s">
        <v>12</v>
      </c>
      <c r="C58" s="26" t="s">
        <v>32</v>
      </c>
      <c r="D58" s="14" t="s">
        <v>85</v>
      </c>
      <c r="E58" s="15">
        <f>VLOOKUP(C58,'[1]Bang Gia Thang 5'!$B:$E,4,0)</f>
        <v>6389900.0000000009</v>
      </c>
      <c r="F58" s="17">
        <f>VLOOKUP(C58,'[1]Bang Gia Thang 5'!$B:$G,5,0)</f>
        <v>0.5</v>
      </c>
      <c r="G58" s="15">
        <f t="shared" si="1"/>
        <v>3194950.0000000005</v>
      </c>
      <c r="H58" s="10"/>
    </row>
    <row r="59" spans="2:8" ht="21.6" customHeight="1" x14ac:dyDescent="0.3">
      <c r="B59" s="20" t="s">
        <v>12</v>
      </c>
      <c r="C59" s="20" t="s">
        <v>19</v>
      </c>
      <c r="D59" s="6" t="s">
        <v>86</v>
      </c>
      <c r="E59" s="7">
        <f>VLOOKUP(C59,'[1]Bang Gia Thang 5'!$B:$E,4,0)</f>
        <v>7489900.0000000009</v>
      </c>
      <c r="F59" s="18">
        <f>VLOOKUP(C59,'[1]Bang Gia Thang 5'!$B:$G,5,0)</f>
        <v>0.45</v>
      </c>
      <c r="G59" s="7">
        <f t="shared" si="1"/>
        <v>4119445.0000000009</v>
      </c>
      <c r="H59" s="22"/>
    </row>
    <row r="60" spans="2:8" ht="21.6" customHeight="1" x14ac:dyDescent="0.3">
      <c r="B60" s="20" t="s">
        <v>12</v>
      </c>
      <c r="C60" s="20" t="s">
        <v>61</v>
      </c>
      <c r="D60" s="6" t="s">
        <v>87</v>
      </c>
      <c r="E60" s="7">
        <f>VLOOKUP(C60,'[1]Bang Gia Thang 5'!$B:$E,4,0)</f>
        <v>11290400</v>
      </c>
      <c r="F60" s="18">
        <f>VLOOKUP(C60,'[1]Bang Gia Thang 5'!$B:$G,5,0)</f>
        <v>0.45</v>
      </c>
      <c r="G60" s="7">
        <f t="shared" si="1"/>
        <v>6209720.0000000009</v>
      </c>
      <c r="H60" s="22"/>
    </row>
    <row r="61" spans="2:8" s="3" customFormat="1" ht="21.6" customHeight="1" x14ac:dyDescent="0.3">
      <c r="B61" s="26" t="s">
        <v>62</v>
      </c>
      <c r="C61" s="26" t="s">
        <v>114</v>
      </c>
      <c r="D61" s="14" t="s">
        <v>133</v>
      </c>
      <c r="E61" s="15">
        <f>VLOOKUP(C61,'[1]Bang Gia Thang 5'!$B:$E,4,0)</f>
        <v>3250500.0000000005</v>
      </c>
      <c r="F61" s="17">
        <f>VLOOKUP(C61,'[1]Bang Gia Thang 5'!$B:$G,5,0)</f>
        <v>0.35</v>
      </c>
      <c r="G61" s="15">
        <f t="shared" si="1"/>
        <v>2112825.0000000005</v>
      </c>
      <c r="H61" s="10"/>
    </row>
    <row r="62" spans="2:8" s="3" customFormat="1" ht="18" customHeight="1" x14ac:dyDescent="0.3">
      <c r="B62" s="26" t="s">
        <v>16</v>
      </c>
      <c r="C62" s="26" t="s">
        <v>115</v>
      </c>
      <c r="D62" s="14" t="s">
        <v>98</v>
      </c>
      <c r="E62" s="15">
        <f>VLOOKUP(C62,'[1]Bang Gia Thang 5'!$B:$E,4,0)</f>
        <v>1989900.0000000002</v>
      </c>
      <c r="F62" s="17">
        <f>VLOOKUP(C62,'[1]Bang Gia Thang 5'!$B:$G,5,0)</f>
        <v>0.35</v>
      </c>
      <c r="G62" s="15">
        <f t="shared" si="1"/>
        <v>1293435.0000000002</v>
      </c>
      <c r="H62" s="10"/>
    </row>
    <row r="63" spans="2:8" ht="21.6" customHeight="1" x14ac:dyDescent="0.3">
      <c r="B63" s="20" t="s">
        <v>16</v>
      </c>
      <c r="C63" s="20" t="s">
        <v>96</v>
      </c>
      <c r="D63" s="6" t="s">
        <v>98</v>
      </c>
      <c r="E63" s="7">
        <f>VLOOKUP(C63,'[1]Bang Gia Thang 5'!$B:$E,4,0)</f>
        <v>2290200</v>
      </c>
      <c r="F63" s="18">
        <f>VLOOKUP(C63,'[1]Bang Gia Thang 5'!$B:$G,5,0)</f>
        <v>0.35</v>
      </c>
      <c r="G63" s="7">
        <f t="shared" si="1"/>
        <v>1488630</v>
      </c>
      <c r="H63" s="22"/>
    </row>
    <row r="64" spans="2:8" s="3" customFormat="1" ht="21.6" customHeight="1" x14ac:dyDescent="0.3">
      <c r="B64" s="26" t="s">
        <v>16</v>
      </c>
      <c r="C64" s="26" t="s">
        <v>116</v>
      </c>
      <c r="D64" s="14" t="s">
        <v>134</v>
      </c>
      <c r="E64" s="15">
        <f>VLOOKUP(C64,'[1]Bang Gia Thang 5'!$B:$E,4,0)</f>
        <v>2490400</v>
      </c>
      <c r="F64" s="17">
        <f>VLOOKUP(C64,'[1]Bang Gia Thang 5'!$B:$G,5,0)</f>
        <v>0.35</v>
      </c>
      <c r="G64" s="15">
        <f t="shared" si="1"/>
        <v>1618760</v>
      </c>
      <c r="H64" s="10"/>
    </row>
    <row r="65" spans="2:8" ht="21.6" customHeight="1" x14ac:dyDescent="0.3">
      <c r="B65" s="20" t="s">
        <v>16</v>
      </c>
      <c r="C65" s="20" t="s">
        <v>117</v>
      </c>
      <c r="D65" s="6" t="s">
        <v>134</v>
      </c>
      <c r="E65" s="7">
        <f>VLOOKUP(C65,'[1]Bang Gia Thang 5'!$B:$E,4,0)</f>
        <v>4889500</v>
      </c>
      <c r="F65" s="18">
        <f>VLOOKUP(C65,'[1]Bang Gia Thang 5'!$B:$G,5,0)</f>
        <v>0.35</v>
      </c>
      <c r="G65" s="7">
        <f t="shared" si="1"/>
        <v>3178175</v>
      </c>
      <c r="H65" s="22"/>
    </row>
    <row r="66" spans="2:8" ht="21.6" customHeight="1" x14ac:dyDescent="0.3">
      <c r="B66" s="20" t="s">
        <v>16</v>
      </c>
      <c r="C66" s="20" t="s">
        <v>118</v>
      </c>
      <c r="D66" s="6" t="s">
        <v>135</v>
      </c>
      <c r="E66" s="7">
        <f>VLOOKUP(C66,'[1]Bang Gia Thang 5'!$B:$E,4,0)</f>
        <v>3490300.0000000005</v>
      </c>
      <c r="F66" s="18">
        <f>VLOOKUP(C66,'[1]Bang Gia Thang 5'!$B:$G,5,0)</f>
        <v>0.35</v>
      </c>
      <c r="G66" s="7">
        <f t="shared" si="1"/>
        <v>2268695.0000000005</v>
      </c>
      <c r="H66" s="22"/>
    </row>
    <row r="67" spans="2:8" ht="21.6" customHeight="1" x14ac:dyDescent="0.3">
      <c r="B67" s="20" t="s">
        <v>16</v>
      </c>
      <c r="C67" s="20" t="s">
        <v>119</v>
      </c>
      <c r="D67" s="6" t="s">
        <v>136</v>
      </c>
      <c r="E67" s="7">
        <f>VLOOKUP(C67,'[1]Bang Gia Thang 5'!$B:$E,4,0)</f>
        <v>3290100.0000000005</v>
      </c>
      <c r="F67" s="18">
        <f>VLOOKUP(C67,'[1]Bang Gia Thang 5'!$B:$G,5,0)</f>
        <v>0.35</v>
      </c>
      <c r="G67" s="7">
        <f t="shared" si="1"/>
        <v>2138565.0000000005</v>
      </c>
      <c r="H67" s="22"/>
    </row>
    <row r="68" spans="2:8" ht="21.6" customHeight="1" x14ac:dyDescent="0.3">
      <c r="B68" s="20" t="s">
        <v>16</v>
      </c>
      <c r="C68" s="20" t="s">
        <v>120</v>
      </c>
      <c r="D68" s="6" t="s">
        <v>137</v>
      </c>
      <c r="E68" s="7">
        <f>VLOOKUP(C68,'[1]Bang Gia Thang 5'!$B:$E,4,0)</f>
        <v>5989500.0000000009</v>
      </c>
      <c r="F68" s="18">
        <f>VLOOKUP(C68,'[1]Bang Gia Thang 5'!$B:$G,5,0)</f>
        <v>0.35</v>
      </c>
      <c r="G68" s="7">
        <f t="shared" si="1"/>
        <v>3893175.0000000009</v>
      </c>
      <c r="H68" s="22"/>
    </row>
    <row r="69" spans="2:8" ht="13.2" customHeight="1" x14ac:dyDescent="0.3"/>
    <row r="70" spans="2:8" ht="21.6" customHeight="1" x14ac:dyDescent="0.3">
      <c r="D70" s="24" t="s">
        <v>141</v>
      </c>
    </row>
    <row r="71" spans="2:8" ht="21.6" customHeight="1" x14ac:dyDescent="0.3">
      <c r="D71" s="24" t="s">
        <v>142</v>
      </c>
    </row>
    <row r="72" spans="2:8" ht="21.6" customHeight="1" x14ac:dyDescent="0.3">
      <c r="D72" s="23" t="s">
        <v>143</v>
      </c>
    </row>
    <row r="73" spans="2:8" ht="21.6" customHeight="1" x14ac:dyDescent="0.3">
      <c r="D73" s="25" t="s">
        <v>144</v>
      </c>
    </row>
    <row r="74" spans="2:8" ht="21.6" customHeight="1" x14ac:dyDescent="0.3">
      <c r="D74" s="25" t="s">
        <v>145</v>
      </c>
    </row>
    <row r="75" spans="2:8" ht="21.6" customHeight="1" x14ac:dyDescent="0.3">
      <c r="D75" s="25" t="s">
        <v>146</v>
      </c>
    </row>
    <row r="76" spans="2:8" ht="21.6" customHeight="1" x14ac:dyDescent="0.3">
      <c r="D76" s="24" t="s">
        <v>147</v>
      </c>
    </row>
    <row r="77" spans="2:8" ht="21.6" customHeight="1" x14ac:dyDescent="0.3">
      <c r="D77" s="24" t="s">
        <v>148</v>
      </c>
    </row>
    <row r="79" spans="2:8" ht="21.6" customHeight="1" x14ac:dyDescent="0.3">
      <c r="D79" s="24"/>
    </row>
    <row r="80" spans="2:8" ht="21.6" customHeight="1" x14ac:dyDescent="0.3">
      <c r="D80" s="25"/>
    </row>
    <row r="81" spans="4:4" ht="21.6" customHeight="1" x14ac:dyDescent="0.3">
      <c r="D81" s="25"/>
    </row>
  </sheetData>
  <autoFilter ref="A3:H68"/>
  <mergeCells count="4">
    <mergeCell ref="H4:H11"/>
    <mergeCell ref="H34:H35"/>
    <mergeCell ref="B1:H1"/>
    <mergeCell ref="B2:H2"/>
  </mergeCells>
  <conditionalFormatting sqref="C3">
    <cfRule type="duplicateValues" dxfId="28" priority="1365"/>
  </conditionalFormatting>
  <conditionalFormatting sqref="C6">
    <cfRule type="duplicateValues" dxfId="27" priority="119"/>
  </conditionalFormatting>
  <conditionalFormatting sqref="C11">
    <cfRule type="duplicateValues" dxfId="26" priority="1540"/>
  </conditionalFormatting>
  <conditionalFormatting sqref="C14 C10">
    <cfRule type="duplicateValues" dxfId="25" priority="81"/>
  </conditionalFormatting>
  <conditionalFormatting sqref="C2">
    <cfRule type="duplicateValues" dxfId="24" priority="56"/>
  </conditionalFormatting>
  <conditionalFormatting sqref="C12 C4">
    <cfRule type="duplicateValues" dxfId="23" priority="52"/>
  </conditionalFormatting>
  <conditionalFormatting sqref="C4">
    <cfRule type="duplicateValues" dxfId="22" priority="53"/>
  </conditionalFormatting>
  <conditionalFormatting sqref="C4">
    <cfRule type="duplicateValues" dxfId="21" priority="54"/>
  </conditionalFormatting>
  <conditionalFormatting sqref="C8">
    <cfRule type="duplicateValues" dxfId="20" priority="48"/>
  </conditionalFormatting>
  <conditionalFormatting sqref="C8">
    <cfRule type="duplicateValues" dxfId="19" priority="49"/>
  </conditionalFormatting>
  <conditionalFormatting sqref="C8">
    <cfRule type="duplicateValues" dxfId="18" priority="50"/>
  </conditionalFormatting>
  <conditionalFormatting sqref="C69:C1048576 C3">
    <cfRule type="duplicateValues" dxfId="17" priority="1779"/>
  </conditionalFormatting>
  <conditionalFormatting sqref="C69:C1048576">
    <cfRule type="duplicateValues" dxfId="16" priority="1782"/>
  </conditionalFormatting>
  <conditionalFormatting sqref="C13 C5">
    <cfRule type="duplicateValues" dxfId="15" priority="1803"/>
  </conditionalFormatting>
  <conditionalFormatting sqref="C15:C18">
    <cfRule type="duplicateValues" dxfId="14" priority="1817"/>
  </conditionalFormatting>
  <conditionalFormatting sqref="C9 C7">
    <cfRule type="duplicateValues" dxfId="13" priority="1835"/>
  </conditionalFormatting>
  <conditionalFormatting sqref="C69:C1048576 C11 C3 C13 C9 C5:C7">
    <cfRule type="duplicateValues" dxfId="12" priority="1865"/>
  </conditionalFormatting>
  <conditionalFormatting sqref="C13:C14 C3 C5:C7 C9:C11">
    <cfRule type="duplicateValues" dxfId="11" priority="1874"/>
  </conditionalFormatting>
  <conditionalFormatting sqref="C19:C33">
    <cfRule type="duplicateValues" dxfId="10" priority="1878"/>
  </conditionalFormatting>
  <conditionalFormatting sqref="C55">
    <cfRule type="duplicateValues" dxfId="9" priority="11"/>
  </conditionalFormatting>
  <conditionalFormatting sqref="C55">
    <cfRule type="duplicateValues" dxfId="8" priority="12"/>
  </conditionalFormatting>
  <conditionalFormatting sqref="C55">
    <cfRule type="duplicateValues" dxfId="7" priority="13"/>
  </conditionalFormatting>
  <conditionalFormatting sqref="C56">
    <cfRule type="duplicateValues" dxfId="6" priority="8"/>
  </conditionalFormatting>
  <conditionalFormatting sqref="C56">
    <cfRule type="duplicateValues" dxfId="5" priority="9"/>
  </conditionalFormatting>
  <conditionalFormatting sqref="C56">
    <cfRule type="duplicateValues" dxfId="4" priority="10"/>
  </conditionalFormatting>
  <conditionalFormatting sqref="C57:C68 C34:C53">
    <cfRule type="duplicateValues" dxfId="3" priority="1880"/>
  </conditionalFormatting>
  <conditionalFormatting sqref="D72">
    <cfRule type="duplicateValues" dxfId="2" priority="3"/>
  </conditionalFormatting>
  <conditionalFormatting sqref="D72">
    <cfRule type="duplicateValues" dxfId="1" priority="4"/>
  </conditionalFormatting>
  <conditionalFormatting sqref="C54">
    <cfRule type="duplicateValues" dxfId="0" priority="1887"/>
  </conditionalFormatting>
  <pageMargins left="0.7" right="0.7" top="0.75" bottom="0.75" header="0.3" footer="0.3"/>
  <pageSetup scale="4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67E16A060965194DA9F8F1CC023E6FB3" ma:contentTypeVersion="1" ma:contentTypeDescription="Upload an image or a photograph." ma:contentTypeScope="" ma:versionID="f726c4485e8a194cd98db7cedc0d1c3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1423ee02c129842ed0382a19280e9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459C61-D0E7-4F92-827F-4E808F70F1DF}"/>
</file>

<file path=customXml/itemProps2.xml><?xml version="1.0" encoding="utf-8"?>
<ds:datastoreItem xmlns:ds="http://schemas.openxmlformats.org/officeDocument/2006/customXml" ds:itemID="{9BB4C19C-EE2E-4E99-B5C4-BDD868EB90F3}"/>
</file>

<file path=customXml/itemProps3.xml><?xml version="1.0" encoding="utf-8"?>
<ds:datastoreItem xmlns:ds="http://schemas.openxmlformats.org/officeDocument/2006/customXml" ds:itemID="{FF314382-41B5-48D2-B766-62CE7228E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gia KMDB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SAVINA-S</cp:lastModifiedBy>
  <cp:lastPrinted>2019-12-20T03:25:32Z</cp:lastPrinted>
  <dcterms:created xsi:type="dcterms:W3CDTF">2019-08-15T02:49:08Z</dcterms:created>
  <dcterms:modified xsi:type="dcterms:W3CDTF">2020-05-05T09:47:38Z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C:\Users\nga.dtt\Downloads\KHUYẾN MÃI ĐẶC BIỆT T8- FACTORY.xlsx</vt:lpwstr>
  </property>
  <property fmtid="{D5CDD505-2E9C-101B-9397-08002B2CF9AE}" pid="4" name="ContentTypeId">
    <vt:lpwstr>0x0101020067E16A060965194DA9F8F1CC023E6FB3</vt:lpwstr>
  </property>
</Properties>
</file>